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65em\江ノ島 Dropbox\小林エミコ\EMELE\FSSC\2026冬風\5.参加申込書＆合同練習会\"/>
    </mc:Choice>
  </mc:AlternateContent>
  <xr:revisionPtr revIDLastSave="0" documentId="13_ncr:1_{D50059B5-B391-4C6F-B569-D8D6E31C03F2}" xr6:coauthVersionLast="47" xr6:coauthVersionMax="47" xr10:uidLastSave="{00000000-0000-0000-0000-000000000000}"/>
  <workbookProtection workbookAlgorithmName="SHA-512" workbookHashValue="Iqu0z7Y1swxovstbqXf5I8Y7HbRgwaHmqetS9BBsvWv+P+cECgPyNhgjNH9PS0mLyxvMI/Q1rLJscZ35BesHXA==" workbookSaltValue="AsaABH797a1alXzw8q7y3w==" workbookSpinCount="100000" lockStructure="1"/>
  <bookViews>
    <workbookView xWindow="-108" yWindow="-108" windowWidth="23256" windowHeight="13896" xr2:uid="{9CA1E63B-7E96-4336-A962-CACCE1E813E1}"/>
  </bookViews>
  <sheets>
    <sheet name="エントリーフォーム①" sheetId="1" r:id="rId1"/>
    <sheet name="エントリーフォーム②" sheetId="7" r:id="rId2"/>
    <sheet name="Sheet4" sheetId="4" state="hidden" r:id="rId3"/>
  </sheets>
  <definedNames>
    <definedName name="あ行">Sheet4!$B$2:$B$20</definedName>
    <definedName name="か行">Sheet4!$C$2:$C$20</definedName>
    <definedName name="さ行">Sheet4!$D$2:$D$20</definedName>
    <definedName name="た行">Sheet4!$E$2:$E$20</definedName>
    <definedName name="は行">Sheet4!$F$2:$F$20</definedName>
    <definedName name="ま行">Sheet4!$G$2:$G$20</definedName>
    <definedName name="や行">Sheet4!$H$2:$H$20</definedName>
    <definedName name="わ行">Sheet4!$I$2:$I$20</definedName>
    <definedName name="英字">Sheet4!$A$2:$A$20</definedName>
    <definedName name="頭文字">Sheet4!$L$1:$L$20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4" i="1"/>
  <c r="B25" i="1"/>
  <c r="B63" i="1"/>
  <c r="B64" i="1"/>
  <c r="B65" i="1"/>
  <c r="B66" i="1"/>
  <c r="B67" i="1"/>
  <c r="B68" i="1"/>
  <c r="B62" i="1"/>
  <c r="M8" i="1"/>
  <c r="N8" i="1" s="1"/>
  <c r="O8" i="1" s="1"/>
  <c r="M7" i="1"/>
  <c r="N7" i="1" s="1"/>
  <c r="O7" i="1" s="1"/>
  <c r="M6" i="1"/>
  <c r="N6" i="1" s="1"/>
  <c r="O6" i="1" s="1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7" i="7"/>
  <c r="B8" i="7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42" i="1"/>
  <c r="B35" i="1"/>
  <c r="B27" i="1"/>
  <c r="B26" i="1"/>
  <c r="B29" i="1"/>
  <c r="B28" i="1"/>
  <c r="B31" i="1"/>
  <c r="B30" i="1"/>
  <c r="B33" i="1"/>
  <c r="B32" i="1"/>
  <c r="B34" i="1"/>
  <c r="B36" i="1"/>
  <c r="B37" i="1"/>
  <c r="O9" i="1" l="1"/>
</calcChain>
</file>

<file path=xl/sharedStrings.xml><?xml version="1.0" encoding="utf-8"?>
<sst xmlns="http://schemas.openxmlformats.org/spreadsheetml/2006/main" count="205" uniqueCount="122">
  <si>
    <t>室蘭セーリング協会</t>
  </si>
  <si>
    <t>千葉ヨットビルダーズクラブジュニア</t>
  </si>
  <si>
    <t>夢の島ヨットクラブ</t>
  </si>
  <si>
    <t>江東区立小中学校セーリング部</t>
  </si>
  <si>
    <t>横浜市民ヨットハーバージュニアヨットクラブ</t>
  </si>
  <si>
    <t>横浜ジュニアヨットクラブ</t>
  </si>
  <si>
    <t>葉山町セーリング協会</t>
  </si>
  <si>
    <t>藤沢市青少年セーリングクラブ</t>
  </si>
  <si>
    <t>江の島ヨットクラブジュニア</t>
  </si>
  <si>
    <t>湘南ジュニアヨットクラブ</t>
  </si>
  <si>
    <t>熱海ジュニア海洋クラブ</t>
  </si>
  <si>
    <t>清水ヨットスポーツ少年団</t>
  </si>
  <si>
    <t>静岡県セーリング連盟浜名湖ジュニアクラブ</t>
  </si>
  <si>
    <t>海陽海洋クラブ</t>
  </si>
  <si>
    <t>三重県セーリング連盟ジュニア・ユースヨットクラブ</t>
  </si>
  <si>
    <t>琵琶湖ジュニアヨットクラブ</t>
  </si>
  <si>
    <t>真野浜セーリングクラブ</t>
  </si>
  <si>
    <t>宮津ジュニアヨットクラブ</t>
  </si>
  <si>
    <t>大阪ジュニアヨットクラブ</t>
  </si>
  <si>
    <t>B&amp;G 兵庫ジュニア海洋クラブ</t>
  </si>
  <si>
    <t>和歌山ジュニアヨットクラブ</t>
  </si>
  <si>
    <t>瀬戸内ジュニアセーリングクラブ</t>
  </si>
  <si>
    <t>福山ジュニアヨットクラブ</t>
  </si>
  <si>
    <t>広島セーリングスクール</t>
  </si>
  <si>
    <t>北九州ジュニアヨットクラブ</t>
  </si>
  <si>
    <t>福岡セーリングクラブ</t>
  </si>
  <si>
    <t>鹿児島ジュニアヨットクラブ</t>
  </si>
  <si>
    <t>宜野湾はごろも海洋少年団</t>
  </si>
  <si>
    <t>石垣ジュニアヨットクラブ</t>
  </si>
  <si>
    <t>玄海セーリングジュニアクラブ</t>
  </si>
  <si>
    <t>倉敷ジュニアヨットクラブ</t>
  </si>
  <si>
    <t>中央区ヨット連盟ジュニアヨットクラブ</t>
  </si>
  <si>
    <t>富山県ジュニアヨットクラブ</t>
  </si>
  <si>
    <t>略称</t>
    <rPh sb="0" eb="2">
      <t>リャクショウ</t>
    </rPh>
    <phoneticPr fontId="1"/>
  </si>
  <si>
    <t>英字</t>
    <rPh sb="0" eb="2">
      <t>エイジ</t>
    </rPh>
    <phoneticPr fontId="1"/>
  </si>
  <si>
    <t>英字（B-K-Y）</t>
    <rPh sb="0" eb="2">
      <t>エイジ</t>
    </rPh>
    <phoneticPr fontId="1"/>
  </si>
  <si>
    <t>あ行</t>
    <rPh sb="1" eb="2">
      <t>ギョウ</t>
    </rPh>
    <phoneticPr fontId="1"/>
  </si>
  <si>
    <t>か行</t>
    <rPh sb="1" eb="2">
      <t>ギョウ</t>
    </rPh>
    <phoneticPr fontId="1"/>
  </si>
  <si>
    <t>さ行</t>
    <rPh sb="1" eb="2">
      <t>ギョウ</t>
    </rPh>
    <phoneticPr fontId="1"/>
  </si>
  <si>
    <t>た行</t>
    <rPh sb="1" eb="2">
      <t>ギョウ</t>
    </rPh>
    <phoneticPr fontId="1"/>
  </si>
  <si>
    <t>は行</t>
    <rPh sb="1" eb="2">
      <t>ギョウ</t>
    </rPh>
    <phoneticPr fontId="1"/>
  </si>
  <si>
    <t>ま行</t>
    <rPh sb="1" eb="2">
      <t>ギョウ</t>
    </rPh>
    <phoneticPr fontId="1"/>
  </si>
  <si>
    <t>や行</t>
    <rPh sb="1" eb="2">
      <t>ギョウ</t>
    </rPh>
    <phoneticPr fontId="1"/>
  </si>
  <si>
    <t>わ行</t>
    <rPh sb="1" eb="2">
      <t>ギョウ</t>
    </rPh>
    <phoneticPr fontId="1"/>
  </si>
  <si>
    <t>B&amp;G 伊丹海洋クラブ</t>
    <phoneticPr fontId="1"/>
  </si>
  <si>
    <t>B&amp;G 高松海洋クラブ</t>
    <phoneticPr fontId="1"/>
  </si>
  <si>
    <t>B&amp;G 松山海洋クラブ</t>
    <phoneticPr fontId="1"/>
  </si>
  <si>
    <t>B&amp;G 新居浜海洋クラブ</t>
    <phoneticPr fontId="1"/>
  </si>
  <si>
    <t>B&amp;G 福岡ジュニアヨット海洋クラブ</t>
    <phoneticPr fontId="1"/>
  </si>
  <si>
    <t>B&amp;G 時津海洋クラブ</t>
    <phoneticPr fontId="1"/>
  </si>
  <si>
    <t>B&amp;G ハウステンボス町ジュニア海洋クラブ</t>
    <phoneticPr fontId="1"/>
  </si>
  <si>
    <t>B&amp;G 別府海洋クラブ</t>
    <phoneticPr fontId="1"/>
  </si>
  <si>
    <t>KMC 横浜ジュニアヨットクラブ</t>
    <phoneticPr fontId="1"/>
  </si>
  <si>
    <t>YMFS ジュニアヨットスクール葉山</t>
    <phoneticPr fontId="1"/>
  </si>
  <si>
    <t>クラブ名</t>
    <rPh sb="3" eb="4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</si>
  <si>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</si>
  <si>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氏名（漢字）</t>
    <rPh sb="0" eb="2">
      <t>シメイ</t>
    </rPh>
    <rPh sb="3" eb="5">
      <t>カンジ</t>
    </rPh>
    <phoneticPr fontId="1"/>
  </si>
  <si>
    <t>氏名（カナ）</t>
    <rPh sb="0" eb="2">
      <t>シメイ</t>
    </rPh>
    <phoneticPr fontId="1"/>
  </si>
  <si>
    <t>海上待機者</t>
    <rPh sb="0" eb="2">
      <t>カイジョウ</t>
    </rPh>
    <rPh sb="2" eb="4">
      <t>タイキ</t>
    </rPh>
    <rPh sb="4" eb="5">
      <t>シャ</t>
    </rPh>
    <phoneticPr fontId="1"/>
  </si>
  <si>
    <t>陸上待機者</t>
    <rPh sb="0" eb="2">
      <t>リクジョウ</t>
    </rPh>
    <rPh sb="2" eb="5">
      <t>タイキシャ</t>
    </rPh>
    <phoneticPr fontId="1"/>
  </si>
  <si>
    <t>メールアドレス</t>
    <phoneticPr fontId="1"/>
  </si>
  <si>
    <t>OP-Aクラス</t>
    <phoneticPr fontId="1"/>
  </si>
  <si>
    <t>No.</t>
    <phoneticPr fontId="1"/>
  </si>
  <si>
    <t>氏名</t>
    <rPh sb="0" eb="2">
      <t>シメイ</t>
    </rPh>
    <phoneticPr fontId="1"/>
  </si>
  <si>
    <t>フリガナ</t>
    <phoneticPr fontId="1"/>
  </si>
  <si>
    <t>学年</t>
    <rPh sb="0" eb="2">
      <t>ガクネン</t>
    </rPh>
    <phoneticPr fontId="1"/>
  </si>
  <si>
    <t>セールNo.</t>
    <phoneticPr fontId="1"/>
  </si>
  <si>
    <t>外来/在港</t>
    <rPh sb="0" eb="2">
      <t>ガイライ</t>
    </rPh>
    <rPh sb="3" eb="4">
      <t>ザイ</t>
    </rPh>
    <rPh sb="4" eb="5">
      <t>ミナト</t>
    </rPh>
    <phoneticPr fontId="1"/>
  </si>
  <si>
    <t>艇搬入日時</t>
    <rPh sb="0" eb="1">
      <t>テイ</t>
    </rPh>
    <rPh sb="1" eb="3">
      <t>ハンニュウ</t>
    </rPh>
    <rPh sb="3" eb="5">
      <t>ニチジ</t>
    </rPh>
    <phoneticPr fontId="1"/>
  </si>
  <si>
    <t>艇搬出日時</t>
    <rPh sb="0" eb="1">
      <t>テイ</t>
    </rPh>
    <rPh sb="1" eb="3">
      <t>ハンシュツ</t>
    </rPh>
    <rPh sb="3" eb="5">
      <t>ニチジ</t>
    </rPh>
    <phoneticPr fontId="1"/>
  </si>
  <si>
    <t>日付</t>
    <rPh sb="0" eb="2">
      <t>ヒヅケ</t>
    </rPh>
    <phoneticPr fontId="1"/>
  </si>
  <si>
    <t>ヨット経験年数</t>
    <rPh sb="3" eb="5">
      <t>ケイケン</t>
    </rPh>
    <rPh sb="5" eb="7">
      <t>ネンスウ</t>
    </rPh>
    <phoneticPr fontId="1"/>
  </si>
  <si>
    <t>船名</t>
    <rPh sb="0" eb="2">
      <t>センメイ</t>
    </rPh>
    <phoneticPr fontId="1"/>
  </si>
  <si>
    <t>艇種</t>
    <rPh sb="0" eb="1">
      <t>テイ</t>
    </rPh>
    <rPh sb="1" eb="2">
      <t>タネ</t>
    </rPh>
    <phoneticPr fontId="1"/>
  </si>
  <si>
    <t>定員</t>
    <rPh sb="0" eb="2">
      <t>テイイン</t>
    </rPh>
    <phoneticPr fontId="1"/>
  </si>
  <si>
    <t>外来/在港</t>
    <rPh sb="0" eb="2">
      <t>ガイライ</t>
    </rPh>
    <rPh sb="3" eb="5">
      <t>ザイミナト</t>
    </rPh>
    <phoneticPr fontId="1"/>
  </si>
  <si>
    <t>OP-Bクラス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</si>
  <si>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</si>
  <si>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</si>
  <si>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</si>
  <si>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</si>
  <si>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【クラブ情報】</t>
    <rPh sb="4" eb="6">
      <t>ジョウホウ</t>
    </rPh>
    <phoneticPr fontId="1"/>
  </si>
  <si>
    <t>【参加選手名簿】</t>
    <rPh sb="1" eb="5">
      <t>サンカセンシュ</t>
    </rPh>
    <rPh sb="5" eb="7">
      <t>メイボ</t>
    </rPh>
    <phoneticPr fontId="1"/>
  </si>
  <si>
    <t>【支援艇情報】</t>
    <rPh sb="1" eb="4">
      <t>シエンテイ</t>
    </rPh>
    <rPh sb="4" eb="6">
      <t>ジョウホウ</t>
    </rPh>
    <phoneticPr fontId="1"/>
  </si>
  <si>
    <t>入力不要</t>
    <rPh sb="0" eb="2">
      <t>ニュウリョク</t>
    </rPh>
    <rPh sb="2" eb="4">
      <t>フヨウ</t>
    </rPh>
    <phoneticPr fontId="1"/>
  </si>
  <si>
    <t>船長</t>
    <rPh sb="0" eb="2">
      <t>センチョウ</t>
    </rPh>
    <phoneticPr fontId="1"/>
  </si>
  <si>
    <t>電話番号（携帯）</t>
    <rPh sb="0" eb="2">
      <t>デンワ</t>
    </rPh>
    <rPh sb="2" eb="4">
      <t>バンゴウ</t>
    </rPh>
    <rPh sb="5" eb="7">
      <t>ケイタイ</t>
    </rPh>
    <phoneticPr fontId="1"/>
  </si>
  <si>
    <t>船舶免許</t>
    <rPh sb="0" eb="4">
      <t>センパクメンキョ</t>
    </rPh>
    <phoneticPr fontId="1"/>
  </si>
  <si>
    <t>エンジン（馬力）</t>
    <rPh sb="5" eb="7">
      <t>バリキ</t>
    </rPh>
    <phoneticPr fontId="1"/>
  </si>
  <si>
    <t>支援艇</t>
    <rPh sb="0" eb="3">
      <t>シエンテイ</t>
    </rPh>
    <phoneticPr fontId="1"/>
  </si>
  <si>
    <t>搬入出方法</t>
    <rPh sb="0" eb="3">
      <t>ハンニュウシュツ</t>
    </rPh>
    <rPh sb="3" eb="5">
      <t>ホウホウ</t>
    </rPh>
    <phoneticPr fontId="1"/>
  </si>
  <si>
    <t>乗船予定人数</t>
    <rPh sb="0" eb="2">
      <t>ジョウセン</t>
    </rPh>
    <rPh sb="2" eb="4">
      <t>ヨテイ</t>
    </rPh>
    <rPh sb="4" eb="6">
      <t>ニンズウ</t>
    </rPh>
    <phoneticPr fontId="1"/>
  </si>
  <si>
    <t>時刻</t>
    <rPh sb="0" eb="2">
      <t>ジコク</t>
    </rPh>
    <phoneticPr fontId="1"/>
  </si>
  <si>
    <t>【凡例】</t>
    <rPh sb="1" eb="3">
      <t>ハンレイ</t>
    </rPh>
    <phoneticPr fontId="1"/>
  </si>
  <si>
    <r>
      <t>【参加選手名簿】　</t>
    </r>
    <r>
      <rPr>
        <b/>
        <sz val="10"/>
        <color theme="1"/>
        <rFont val="Meiryo UI"/>
        <family val="3"/>
        <charset val="128"/>
      </rPr>
      <t>※</t>
    </r>
    <r>
      <rPr>
        <b/>
        <u/>
        <sz val="10"/>
        <color theme="1"/>
        <rFont val="Meiryo UI"/>
        <family val="3"/>
        <charset val="128"/>
      </rPr>
      <t>16名以上の場合は「エントリーフォーム②」に記入して下さい</t>
    </r>
    <rPh sb="1" eb="5">
      <t>サンカセンシュ</t>
    </rPh>
    <rPh sb="5" eb="7">
      <t>メイボ</t>
    </rPh>
    <rPh sb="12" eb="13">
      <t>メイ</t>
    </rPh>
    <rPh sb="13" eb="15">
      <t>イジョウ</t>
    </rPh>
    <rPh sb="16" eb="18">
      <t>バアイ</t>
    </rPh>
    <rPh sb="32" eb="34">
      <t>キニュウ</t>
    </rPh>
    <rPh sb="36" eb="37">
      <t>クダ</t>
    </rPh>
    <phoneticPr fontId="1"/>
  </si>
  <si>
    <t>全長(mm)</t>
    <rPh sb="0" eb="2">
      <t>ゼンチョウ</t>
    </rPh>
    <phoneticPr fontId="1"/>
  </si>
  <si>
    <t>その他</t>
    <rPh sb="2" eb="3">
      <t>タ</t>
    </rPh>
    <phoneticPr fontId="1"/>
  </si>
  <si>
    <t>【エントリー費用】</t>
    <rPh sb="6" eb="8">
      <t>ヒヨウ</t>
    </rPh>
    <phoneticPr fontId="1"/>
  </si>
  <si>
    <t>金額</t>
    <rPh sb="0" eb="2">
      <t>キンガク</t>
    </rPh>
    <phoneticPr fontId="1"/>
  </si>
  <si>
    <t>項目</t>
    <rPh sb="0" eb="2">
      <t>コウモク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</si>
  <si>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</si>
  <si>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</si>
  <si>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</si>
  <si>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【お支払い】</t>
    <rPh sb="2" eb="4">
      <t>シハラ</t>
    </rPh>
    <phoneticPr fontId="1"/>
  </si>
  <si>
    <t>支払い口座</t>
    <rPh sb="0" eb="2">
      <t>シハラ</t>
    </rPh>
    <rPh sb="3" eb="5">
      <t>コウザ</t>
    </rPh>
    <phoneticPr fontId="1"/>
  </si>
  <si>
    <t>支援艇無線機</t>
    <rPh sb="0" eb="2">
      <t>シエン</t>
    </rPh>
    <rPh sb="2" eb="3">
      <t>テイ</t>
    </rPh>
    <rPh sb="3" eb="6">
      <t>ムセンキ</t>
    </rPh>
    <phoneticPr fontId="1"/>
  </si>
  <si>
    <t>支払日</t>
    <rPh sb="0" eb="2">
      <t>シハラ</t>
    </rPh>
    <rPh sb="2" eb="3">
      <t>ビ</t>
    </rPh>
    <phoneticPr fontId="1"/>
  </si>
  <si>
    <t>支払い期限</t>
    <rPh sb="0" eb="2">
      <t>シハラ</t>
    </rPh>
    <rPh sb="3" eb="5">
      <t>キゲン</t>
    </rPh>
    <phoneticPr fontId="1"/>
  </si>
  <si>
    <t>入力必須</t>
    <rPh sb="0" eb="2">
      <t>ニュウリョク</t>
    </rPh>
    <rPh sb="2" eb="4">
      <t>ヒッス</t>
    </rPh>
    <phoneticPr fontId="1"/>
  </si>
  <si>
    <t>入力必須※選択</t>
    <rPh sb="0" eb="2">
      <t>ニュウリョク</t>
    </rPh>
    <rPh sb="2" eb="4">
      <t>ヒッス</t>
    </rPh>
    <rPh sb="5" eb="7">
      <t>センタク</t>
    </rPh>
    <phoneticPr fontId="1"/>
  </si>
  <si>
    <t>搬入日時</t>
    <rPh sb="0" eb="2">
      <t>ハンニュウ</t>
    </rPh>
    <rPh sb="2" eb="4">
      <t>ニチジ</t>
    </rPh>
    <phoneticPr fontId="1"/>
  </si>
  <si>
    <t>搬出日時</t>
    <rPh sb="0" eb="2">
      <t>ハンシュツ</t>
    </rPh>
    <rPh sb="2" eb="4">
      <t>ニチジ</t>
    </rPh>
    <phoneticPr fontId="1"/>
  </si>
  <si>
    <t>JSAF会員番号
「-」入力不要</t>
    <rPh sb="4" eb="8">
      <t>カイインバンゴウ</t>
    </rPh>
    <rPh sb="12" eb="14">
      <t>ニュウリョク</t>
    </rPh>
    <rPh sb="14" eb="16">
      <t>フヨウ</t>
    </rPh>
    <phoneticPr fontId="1"/>
  </si>
  <si>
    <t>JODA会員番号
「-」入力不要</t>
    <rPh sb="4" eb="6">
      <t>カイイン</t>
    </rPh>
    <rPh sb="6" eb="8">
      <t>バンゴウ</t>
    </rPh>
    <rPh sb="12" eb="14">
      <t>ニュウリョク</t>
    </rPh>
    <rPh sb="14" eb="16">
      <t>フヨウ</t>
    </rPh>
    <phoneticPr fontId="1"/>
  </si>
  <si>
    <t>携帯番号</t>
    <rPh sb="0" eb="2">
      <t>ケイタイ</t>
    </rPh>
    <rPh sb="2" eb="4">
      <t>バンゴウ</t>
    </rPh>
    <phoneticPr fontId="1"/>
  </si>
  <si>
    <t>携帯番号</t>
    <rPh sb="0" eb="4">
      <t>ケイタイバンゴウ</t>
    </rPh>
    <phoneticPr fontId="1"/>
  </si>
  <si>
    <t>合同練習会
参加希望</t>
    <rPh sb="0" eb="5">
      <t>ゴウドウレンシュウカイ</t>
    </rPh>
    <rPh sb="6" eb="8">
      <t>サンカ</t>
    </rPh>
    <rPh sb="8" eb="10">
      <t>キボウ</t>
    </rPh>
    <phoneticPr fontId="1"/>
  </si>
  <si>
    <r>
      <t xml:space="preserve">生年月日
</t>
    </r>
    <r>
      <rPr>
        <sz val="10"/>
        <color theme="0" tint="-4.9989318521683403E-2"/>
        <rFont val="Meiryo UI"/>
        <family val="3"/>
        <charset val="128"/>
      </rPr>
      <t>（yyyy/m/d）</t>
    </r>
    <rPh sb="0" eb="4">
      <t>セイネンガッピ</t>
    </rPh>
    <phoneticPr fontId="1"/>
  </si>
  <si>
    <r>
      <t xml:space="preserve">生年月日
</t>
    </r>
    <r>
      <rPr>
        <sz val="10"/>
        <rFont val="Meiryo UI"/>
        <family val="3"/>
        <charset val="128"/>
      </rPr>
      <t>（yyyy/m/d）</t>
    </r>
    <rPh sb="0" eb="4">
      <t>セイネンガッピ</t>
    </rPh>
    <phoneticPr fontId="1"/>
  </si>
  <si>
    <t>ゆうちょ銀行　店名０９８（ゼロキュウハチ） 
普通 ３４４２２２３　
藤沢市青少年セーリングクラブ
※ゆうちょ間の送金の場合：
　記号１０９１０　番号３４４２２２３１</t>
    <phoneticPr fontId="1"/>
  </si>
  <si>
    <t>2026冬風ヨットレース参加申込書</t>
    <phoneticPr fontId="1"/>
  </si>
  <si>
    <t>1/28　（但し、レイトエントリーの場合は2/3）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</si>
</sst>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m/d;@"/>
    <numFmt numFmtId="177" formatCode="h:mm;@"/>
    <numFmt numFmtId="178" formatCode="0_);[Red]\(0\)"/>
    <numFmt numFmtId="179" formatCode="General&quot;名&quot;"/>
    <numFmt numFmtId="180" formatCode="General&quot;台&quot;"/>
    <numFmt numFmtId="181" formatCode="0000\-00\-000"/>
    <numFmt numFmtId="182" formatCode="000\-0000\-0000"/>
    <numFmt numFmtId="183" formatCode="0_ "/>
  </numFmts>
  <fonts count="21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u/>
      <sz val="11"/>
      <color theme="10"/>
      <name val="Meiryo UI"/>
      <family val="2"/>
      <charset val="128"/>
    </font>
    <font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name val="Meiryo UI"/>
      <family val="2"/>
      <charset val="128"/>
    </font>
    <font>
      <sz val="10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sz val="11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8"/>
      <color theme="1"/>
      <name val="Meiryo UI"/>
      <family val="2"/>
      <charset val="128"/>
    </font>
    <font>
      <sz val="11"/>
      <color theme="0" tint="-4.9989318521683403E-2"/>
      <name val="Meiryo UI"/>
      <family val="3"/>
      <charset val="128"/>
    </font>
    <font>
      <sz val="10"/>
      <color theme="0" tint="-4.9989318521683403E-2"/>
      <name val="Meiryo UI"/>
      <family val="3"/>
      <charset val="128"/>
    </font>
    <font>
      <sz val="9"/>
      <color theme="0" tint="-4.9989318521683403E-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0" fillId="10" borderId="0" xfId="0" applyFont="1" applyFill="1">
      <alignment vertical="center"/>
    </xf>
    <xf numFmtId="0" fontId="10" fillId="12" borderId="0" xfId="0" applyFont="1" applyFill="1">
      <alignment vertical="center"/>
    </xf>
    <xf numFmtId="178" fontId="0" fillId="0" borderId="0" xfId="0" applyNumberFormat="1">
      <alignment vertical="center"/>
    </xf>
    <xf numFmtId="0" fontId="5" fillId="13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38" fontId="0" fillId="0" borderId="1" xfId="2" applyFont="1" applyBorder="1">
      <alignment vertical="center"/>
    </xf>
    <xf numFmtId="38" fontId="4" fillId="0" borderId="27" xfId="2" applyFont="1" applyBorder="1">
      <alignment vertical="center"/>
    </xf>
    <xf numFmtId="0" fontId="0" fillId="10" borderId="7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176" fontId="0" fillId="0" borderId="12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12" xfId="0" applyNumberForma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8" fontId="0" fillId="0" borderId="26" xfId="2" applyFont="1" applyBorder="1" applyAlignment="1">
      <alignment horizontal="right" vertical="center"/>
    </xf>
    <xf numFmtId="14" fontId="9" fillId="0" borderId="20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38" fontId="0" fillId="0" borderId="1" xfId="2" applyFont="1" applyFill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38" fontId="0" fillId="0" borderId="12" xfId="2" applyFont="1" applyFill="1" applyBorder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79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4" fillId="7" borderId="0" xfId="0" applyFont="1" applyFill="1">
      <alignment vertical="center"/>
    </xf>
    <xf numFmtId="181" fontId="14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181" fontId="14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16" fillId="14" borderId="1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183" fontId="15" fillId="0" borderId="1" xfId="0" applyNumberFormat="1" applyFont="1" applyBorder="1" applyAlignment="1" applyProtection="1">
      <alignment horizontal="center" vertical="center" shrinkToFit="1"/>
      <protection locked="0"/>
    </xf>
    <xf numFmtId="183" fontId="15" fillId="0" borderId="12" xfId="0" applyNumberFormat="1" applyFont="1" applyBorder="1" applyAlignment="1" applyProtection="1">
      <alignment horizontal="center" vertical="center" shrinkToFit="1"/>
      <protection locked="0"/>
    </xf>
    <xf numFmtId="0" fontId="19" fillId="15" borderId="5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19" fillId="15" borderId="6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17" fillId="14" borderId="8" xfId="0" applyFont="1" applyFill="1" applyBorder="1" applyAlignment="1">
      <alignment horizontal="center" vertical="center" wrapText="1"/>
    </xf>
    <xf numFmtId="0" fontId="17" fillId="14" borderId="15" xfId="0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 vertical="center" wrapText="1"/>
    </xf>
    <xf numFmtId="0" fontId="20" fillId="15" borderId="15" xfId="0" applyFont="1" applyFill="1" applyBorder="1" applyAlignment="1">
      <alignment horizontal="center" vertical="center"/>
    </xf>
    <xf numFmtId="0" fontId="16" fillId="14" borderId="6" xfId="0" applyFont="1" applyFill="1" applyBorder="1" applyAlignment="1">
      <alignment horizontal="center" vertical="center"/>
    </xf>
    <xf numFmtId="0" fontId="16" fillId="14" borderId="5" xfId="0" applyFont="1" applyFill="1" applyBorder="1" applyAlignment="1">
      <alignment horizontal="center" vertical="center"/>
    </xf>
    <xf numFmtId="0" fontId="16" fillId="14" borderId="9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/>
    </xf>
    <xf numFmtId="0" fontId="19" fillId="15" borderId="18" xfId="0" applyFont="1" applyFill="1" applyBorder="1" applyAlignment="1">
      <alignment horizontal="center" vertical="center"/>
    </xf>
    <xf numFmtId="0" fontId="19" fillId="15" borderId="7" xfId="0" applyFont="1" applyFill="1" applyBorder="1" applyAlignment="1">
      <alignment horizontal="center" vertical="center"/>
    </xf>
    <xf numFmtId="0" fontId="16" fillId="14" borderId="18" xfId="0" applyFont="1" applyFill="1" applyBorder="1" applyAlignment="1">
      <alignment horizontal="center" vertical="center"/>
    </xf>
    <xf numFmtId="0" fontId="16" fillId="14" borderId="7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/>
    </xf>
    <xf numFmtId="0" fontId="16" fillId="14" borderId="24" xfId="0" applyFont="1" applyFill="1" applyBorder="1" applyAlignment="1">
      <alignment horizontal="center" vertical="center"/>
    </xf>
    <xf numFmtId="0" fontId="16" fillId="14" borderId="25" xfId="0" applyFont="1" applyFill="1" applyBorder="1" applyAlignment="1">
      <alignment horizontal="center" vertical="center"/>
    </xf>
    <xf numFmtId="0" fontId="16" fillId="14" borderId="24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20" fillId="15" borderId="6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10" borderId="6" xfId="0" applyFill="1" applyBorder="1" applyAlignment="1" applyProtection="1">
      <alignment horizontal="left" vertical="center" indent="1"/>
      <protection locked="0"/>
    </xf>
    <xf numFmtId="0" fontId="0" fillId="10" borderId="8" xfId="0" applyFill="1" applyBorder="1" applyAlignment="1" applyProtection="1">
      <alignment horizontal="left" vertical="center" indent="1"/>
      <protection locked="0"/>
    </xf>
    <xf numFmtId="0" fontId="2" fillId="0" borderId="12" xfId="1" applyBorder="1" applyAlignment="1" applyProtection="1">
      <alignment horizontal="left" vertical="center"/>
      <protection locked="0"/>
    </xf>
    <xf numFmtId="0" fontId="2" fillId="0" borderId="14" xfId="1" applyBorder="1" applyAlignment="1" applyProtection="1">
      <alignment horizontal="left" vertical="center"/>
      <protection locked="0"/>
    </xf>
    <xf numFmtId="182" fontId="0" fillId="0" borderId="2" xfId="0" applyNumberFormat="1" applyBorder="1" applyAlignment="1" applyProtection="1">
      <alignment horizontal="center" vertical="center"/>
      <protection locked="0"/>
    </xf>
    <xf numFmtId="182" fontId="0" fillId="0" borderId="37" xfId="0" applyNumberFormat="1" applyBorder="1" applyAlignment="1" applyProtection="1">
      <alignment horizontal="center" vertical="center"/>
      <protection locked="0"/>
    </xf>
    <xf numFmtId="182" fontId="0" fillId="0" borderId="12" xfId="0" applyNumberFormat="1" applyBorder="1" applyAlignment="1" applyProtection="1">
      <alignment horizontal="center" vertical="center"/>
      <protection locked="0"/>
    </xf>
    <xf numFmtId="182" fontId="0" fillId="0" borderId="14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182" fontId="0" fillId="0" borderId="19" xfId="0" applyNumberFormat="1" applyBorder="1" applyAlignment="1" applyProtection="1">
      <alignment horizontal="center" vertical="center"/>
      <protection locked="0"/>
    </xf>
    <xf numFmtId="182" fontId="0" fillId="0" borderId="3" xfId="0" applyNumberFormat="1" applyBorder="1" applyAlignment="1" applyProtection="1">
      <alignment horizontal="center" vertical="center"/>
      <protection locked="0"/>
    </xf>
    <xf numFmtId="182" fontId="0" fillId="0" borderId="23" xfId="0" applyNumberFormat="1" applyBorder="1" applyAlignment="1" applyProtection="1">
      <alignment horizontal="center" vertical="center"/>
      <protection locked="0"/>
    </xf>
    <xf numFmtId="182" fontId="0" fillId="0" borderId="13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3" fillId="11" borderId="35" xfId="0" applyFont="1" applyFill="1" applyBorder="1" applyAlignment="1">
      <alignment horizontal="center" vertical="center"/>
    </xf>
    <xf numFmtId="0" fontId="3" fillId="11" borderId="36" xfId="0" applyFont="1" applyFill="1" applyBorder="1" applyAlignment="1">
      <alignment horizontal="center" vertical="center"/>
    </xf>
    <xf numFmtId="0" fontId="19" fillId="15" borderId="24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5" fillId="11" borderId="38" xfId="0" applyFont="1" applyFill="1" applyBorder="1" applyAlignment="1">
      <alignment horizontal="center" vertical="center"/>
    </xf>
    <xf numFmtId="0" fontId="5" fillId="11" borderId="21" xfId="0" applyFont="1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5" fillId="11" borderId="16" xfId="0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19" fillId="15" borderId="24" xfId="0" applyFont="1" applyFill="1" applyBorder="1" applyAlignment="1">
      <alignment horizontal="center" vertical="center" wrapText="1"/>
    </xf>
    <xf numFmtId="0" fontId="19" fillId="15" borderId="25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39"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9B38-377F-46BB-8A8A-B2DEC9446A9A}">
  <dimension ref="B1:T68"/>
  <sheetViews>
    <sheetView showGridLines="0" tabSelected="1" zoomScale="70" zoomScaleNormal="70" workbookViewId="0">
      <selection activeCell="Q16" sqref="Q16"/>
    </sheetView>
  </sheetViews>
  <sheetFormatPr defaultColWidth="8.7265625" defaultRowHeight="15" x14ac:dyDescent="0.3"/>
  <cols>
    <col min="1" max="1" width="2.453125" customWidth="1"/>
    <col min="2" max="2" width="3.7265625" customWidth="1"/>
    <col min="3" max="3" width="10.1796875" customWidth="1"/>
    <col min="4" max="4" width="11" customWidth="1"/>
    <col min="5" max="6" width="12.81640625" customWidth="1"/>
    <col min="7" max="7" width="11.81640625" bestFit="1" customWidth="1"/>
    <col min="8" max="8" width="9" customWidth="1"/>
    <col min="9" max="9" width="11.453125" customWidth="1"/>
    <col min="10" max="10" width="10.1796875" customWidth="1"/>
    <col min="11" max="12" width="10" customWidth="1"/>
    <col min="13" max="15" width="9.453125" customWidth="1"/>
  </cols>
  <sheetData>
    <row r="1" spans="2:15" ht="9.4499999999999993" customHeight="1" x14ac:dyDescent="0.3"/>
    <row r="2" spans="2:15" ht="22.8" x14ac:dyDescent="0.3">
      <c r="B2" s="19" t="s">
        <v>120</v>
      </c>
    </row>
    <row r="3" spans="2:15" ht="9.4499999999999993" customHeight="1" x14ac:dyDescent="0.3"/>
    <row r="4" spans="2:15" ht="19.2" thickBot="1" x14ac:dyDescent="0.35">
      <c r="B4" s="18" t="s">
        <v>81</v>
      </c>
      <c r="J4" s="22" t="s">
        <v>93</v>
      </c>
      <c r="L4" s="18" t="s">
        <v>97</v>
      </c>
    </row>
    <row r="5" spans="2:15" x14ac:dyDescent="0.3">
      <c r="B5" s="96" t="s">
        <v>54</v>
      </c>
      <c r="C5" s="97"/>
      <c r="D5" s="30"/>
      <c r="E5" s="102"/>
      <c r="F5" s="102"/>
      <c r="G5" s="102"/>
      <c r="H5" s="103"/>
      <c r="J5" s="57" t="s">
        <v>108</v>
      </c>
      <c r="L5" s="26" t="s">
        <v>99</v>
      </c>
      <c r="M5" s="26" t="s">
        <v>100</v>
      </c>
      <c r="N5" s="26" t="s">
        <v>101</v>
      </c>
      <c r="O5" s="26" t="s">
        <v>98</v>
      </c>
    </row>
    <row r="6" spans="2:15" x14ac:dyDescent="0.3">
      <c r="B6" s="98"/>
      <c r="C6" s="99"/>
      <c r="D6" s="12" t="s">
        <v>33</v>
      </c>
      <c r="E6" s="110"/>
      <c r="F6" s="110"/>
      <c r="G6" s="31"/>
      <c r="H6" s="32"/>
      <c r="J6" s="23" t="s">
        <v>109</v>
      </c>
      <c r="L6" s="1" t="s">
        <v>61</v>
      </c>
      <c r="M6" s="55">
        <f>COUNTA(C23:C37)+COUNTA(エントリーフォーム②!C8:C22)</f>
        <v>0</v>
      </c>
      <c r="N6" s="28" t="str">
        <f>IF(M6&gt;0,4000,"")</f>
        <v/>
      </c>
      <c r="O6" s="28">
        <f>IFERROR(N6*M6,0)</f>
        <v>0</v>
      </c>
    </row>
    <row r="7" spans="2:15" x14ac:dyDescent="0.3">
      <c r="B7" s="98" t="s">
        <v>55</v>
      </c>
      <c r="C7" s="99"/>
      <c r="D7" s="13" t="s">
        <v>56</v>
      </c>
      <c r="E7" s="37"/>
      <c r="F7" s="37"/>
      <c r="G7" s="31"/>
      <c r="H7" s="32"/>
      <c r="J7" s="24" t="s">
        <v>84</v>
      </c>
      <c r="L7" s="1" t="s">
        <v>76</v>
      </c>
      <c r="M7" s="55">
        <f>COUNTA(C42:C56)+COUNTA(エントリーフォーム②!C27:C41)</f>
        <v>0</v>
      </c>
      <c r="N7" s="28" t="str">
        <f>IF(M7&gt;0,4000,"")</f>
        <v/>
      </c>
      <c r="O7" s="28">
        <f>IFERROR(N7*M7,0)</f>
        <v>0</v>
      </c>
    </row>
    <row r="8" spans="2:15" ht="15.6" thickBot="1" x14ac:dyDescent="0.35">
      <c r="B8" s="98"/>
      <c r="C8" s="99"/>
      <c r="D8" s="13" t="s">
        <v>57</v>
      </c>
      <c r="E8" s="33"/>
      <c r="F8" s="33"/>
      <c r="G8" s="31"/>
      <c r="H8" s="32"/>
      <c r="L8" s="27" t="s">
        <v>105</v>
      </c>
      <c r="M8" s="56">
        <f>COUNTA(C62:C68)</f>
        <v>0</v>
      </c>
      <c r="N8" s="28" t="str">
        <f>IF(M8&gt;0,2500,"")</f>
        <v/>
      </c>
      <c r="O8" s="28">
        <f>IFERROR(N8*M8,0)</f>
        <v>0</v>
      </c>
    </row>
    <row r="9" spans="2:15" ht="15.6" thickBot="1" x14ac:dyDescent="0.35">
      <c r="B9" s="98"/>
      <c r="C9" s="99"/>
      <c r="D9" s="12" t="s">
        <v>114</v>
      </c>
      <c r="E9" s="106"/>
      <c r="F9" s="106"/>
      <c r="G9" s="31"/>
      <c r="H9" s="32"/>
      <c r="N9" s="48" t="s">
        <v>102</v>
      </c>
      <c r="O9" s="29">
        <f>SUM(O6:O8)</f>
        <v>0</v>
      </c>
    </row>
    <row r="10" spans="2:15" ht="15.6" thickBot="1" x14ac:dyDescent="0.35">
      <c r="B10" s="100"/>
      <c r="C10" s="101"/>
      <c r="D10" s="14" t="s">
        <v>60</v>
      </c>
      <c r="E10" s="104"/>
      <c r="F10" s="104"/>
      <c r="G10" s="104"/>
      <c r="H10" s="105"/>
    </row>
    <row r="11" spans="2:15" ht="6.3" customHeight="1" thickBot="1" x14ac:dyDescent="0.35">
      <c r="E11" s="31"/>
      <c r="F11" s="31"/>
      <c r="G11" s="31"/>
      <c r="H11" s="31"/>
    </row>
    <row r="12" spans="2:15" ht="19.2" thickBot="1" x14ac:dyDescent="0.35">
      <c r="B12" s="96" t="s">
        <v>58</v>
      </c>
      <c r="C12" s="97"/>
      <c r="D12" s="15" t="s">
        <v>56</v>
      </c>
      <c r="E12" s="34"/>
      <c r="F12" s="35"/>
      <c r="G12" s="31"/>
      <c r="H12" s="31"/>
      <c r="L12" s="18" t="s">
        <v>103</v>
      </c>
    </row>
    <row r="13" spans="2:15" ht="15" customHeight="1" x14ac:dyDescent="0.3">
      <c r="B13" s="98"/>
      <c r="C13" s="99"/>
      <c r="D13" s="13" t="s">
        <v>57</v>
      </c>
      <c r="E13" s="33"/>
      <c r="F13" s="36"/>
      <c r="G13" s="31"/>
      <c r="H13" s="31"/>
      <c r="L13" t="s">
        <v>104</v>
      </c>
      <c r="M13" s="119" t="s">
        <v>119</v>
      </c>
      <c r="N13" s="120"/>
      <c r="O13" s="121"/>
    </row>
    <row r="14" spans="2:15" x14ac:dyDescent="0.3">
      <c r="B14" s="98"/>
      <c r="C14" s="99"/>
      <c r="D14" s="13" t="s">
        <v>115</v>
      </c>
      <c r="E14" s="106"/>
      <c r="F14" s="107"/>
      <c r="G14" s="31"/>
      <c r="H14" s="31"/>
      <c r="M14" s="122"/>
      <c r="N14" s="123"/>
      <c r="O14" s="124"/>
    </row>
    <row r="15" spans="2:15" x14ac:dyDescent="0.3">
      <c r="B15" s="98" t="s">
        <v>59</v>
      </c>
      <c r="C15" s="99"/>
      <c r="D15" s="13" t="s">
        <v>56</v>
      </c>
      <c r="E15" s="37"/>
      <c r="F15" s="38"/>
      <c r="G15" s="31"/>
      <c r="H15" s="31"/>
      <c r="M15" s="122"/>
      <c r="N15" s="123"/>
      <c r="O15" s="124"/>
    </row>
    <row r="16" spans="2:15" x14ac:dyDescent="0.3">
      <c r="B16" s="98"/>
      <c r="C16" s="99"/>
      <c r="D16" s="13" t="s">
        <v>57</v>
      </c>
      <c r="E16" s="33"/>
      <c r="F16" s="36"/>
      <c r="G16" s="31"/>
      <c r="H16" s="31"/>
      <c r="M16" s="122"/>
      <c r="N16" s="123"/>
      <c r="O16" s="124"/>
    </row>
    <row r="17" spans="2:17" ht="15.6" thickBot="1" x14ac:dyDescent="0.35">
      <c r="B17" s="100"/>
      <c r="C17" s="101"/>
      <c r="D17" s="14" t="s">
        <v>115</v>
      </c>
      <c r="E17" s="108"/>
      <c r="F17" s="109"/>
      <c r="G17" s="31"/>
      <c r="H17" s="31"/>
      <c r="M17" s="125"/>
      <c r="N17" s="126"/>
      <c r="O17" s="127"/>
    </row>
    <row r="18" spans="2:17" ht="15.6" thickBot="1" x14ac:dyDescent="0.35">
      <c r="K18" s="25"/>
      <c r="L18" t="s">
        <v>107</v>
      </c>
      <c r="M18" t="s">
        <v>121</v>
      </c>
    </row>
    <row r="19" spans="2:17" ht="19.2" thickBot="1" x14ac:dyDescent="0.35">
      <c r="B19" s="18" t="s">
        <v>94</v>
      </c>
      <c r="L19" t="s">
        <v>106</v>
      </c>
      <c r="M19" s="49"/>
    </row>
    <row r="20" spans="2:17" ht="15.6" thickBot="1" x14ac:dyDescent="0.35">
      <c r="B20" s="10" t="s">
        <v>61</v>
      </c>
    </row>
    <row r="21" spans="2:17" ht="15" customHeight="1" x14ac:dyDescent="0.3">
      <c r="B21" s="78" t="s">
        <v>62</v>
      </c>
      <c r="C21" s="83" t="s">
        <v>63</v>
      </c>
      <c r="D21" s="84"/>
      <c r="E21" s="83" t="s">
        <v>64</v>
      </c>
      <c r="F21" s="84"/>
      <c r="G21" s="89" t="s">
        <v>117</v>
      </c>
      <c r="H21" s="77" t="s">
        <v>65</v>
      </c>
      <c r="I21" s="77" t="s">
        <v>66</v>
      </c>
      <c r="J21" s="85" t="s">
        <v>112</v>
      </c>
      <c r="K21" s="85" t="s">
        <v>113</v>
      </c>
      <c r="L21" s="87" t="s">
        <v>67</v>
      </c>
      <c r="M21" s="77" t="s">
        <v>68</v>
      </c>
      <c r="N21" s="77"/>
      <c r="O21" s="77" t="s">
        <v>69</v>
      </c>
      <c r="P21" s="77"/>
      <c r="Q21" s="73" t="s">
        <v>116</v>
      </c>
    </row>
    <row r="22" spans="2:17" x14ac:dyDescent="0.3">
      <c r="B22" s="79"/>
      <c r="C22" s="64" t="s">
        <v>77</v>
      </c>
      <c r="D22" s="64" t="s">
        <v>78</v>
      </c>
      <c r="E22" s="64" t="s">
        <v>79</v>
      </c>
      <c r="F22" s="64" t="s">
        <v>80</v>
      </c>
      <c r="G22" s="88"/>
      <c r="H22" s="80"/>
      <c r="I22" s="80"/>
      <c r="J22" s="86"/>
      <c r="K22" s="86"/>
      <c r="L22" s="88"/>
      <c r="M22" s="64" t="s">
        <v>70</v>
      </c>
      <c r="N22" s="64" t="s">
        <v>92</v>
      </c>
      <c r="O22" s="64" t="s">
        <v>70</v>
      </c>
      <c r="P22" s="64" t="s">
        <v>92</v>
      </c>
      <c r="Q22" s="74"/>
    </row>
    <row r="23" spans="2:17" x14ac:dyDescent="0.3">
      <c r="B23" s="16" t="str">
        <f t="shared" ref="B23:B37" si="0">IF(C23&lt;&gt;"",ROW()-22,"")</f>
        <v/>
      </c>
      <c r="C23" s="33"/>
      <c r="D23" s="33"/>
      <c r="E23" s="33"/>
      <c r="F23" s="33"/>
      <c r="G23" s="39"/>
      <c r="H23" s="33"/>
      <c r="I23" s="33"/>
      <c r="J23" s="66"/>
      <c r="K23" s="58"/>
      <c r="L23" s="59"/>
      <c r="M23" s="40"/>
      <c r="N23" s="44"/>
      <c r="O23" s="40"/>
      <c r="P23" s="44"/>
      <c r="Q23" s="62"/>
    </row>
    <row r="24" spans="2:17" x14ac:dyDescent="0.3">
      <c r="B24" s="16" t="str">
        <f t="shared" si="0"/>
        <v/>
      </c>
      <c r="C24" s="33"/>
      <c r="D24" s="33"/>
      <c r="E24" s="33"/>
      <c r="F24" s="33"/>
      <c r="G24" s="39"/>
      <c r="H24" s="33"/>
      <c r="I24" s="33"/>
      <c r="J24" s="66"/>
      <c r="K24" s="58"/>
      <c r="L24" s="59"/>
      <c r="M24" s="40"/>
      <c r="N24" s="44"/>
      <c r="O24" s="40"/>
      <c r="P24" s="44"/>
      <c r="Q24" s="36"/>
    </row>
    <row r="25" spans="2:17" x14ac:dyDescent="0.3">
      <c r="B25" s="16" t="str">
        <f t="shared" si="0"/>
        <v/>
      </c>
      <c r="C25" s="33"/>
      <c r="D25" s="33"/>
      <c r="E25" s="33"/>
      <c r="F25" s="33"/>
      <c r="G25" s="39"/>
      <c r="H25" s="33"/>
      <c r="I25" s="33"/>
      <c r="J25" s="66"/>
      <c r="K25" s="58"/>
      <c r="L25" s="59"/>
      <c r="M25" s="40"/>
      <c r="N25" s="44"/>
      <c r="O25" s="40"/>
      <c r="P25" s="44"/>
      <c r="Q25" s="36"/>
    </row>
    <row r="26" spans="2:17" x14ac:dyDescent="0.3">
      <c r="B26" s="16" t="str">
        <f t="shared" si="0"/>
        <v/>
      </c>
      <c r="C26" s="33"/>
      <c r="D26" s="33"/>
      <c r="E26" s="33"/>
      <c r="F26" s="33"/>
      <c r="G26" s="39"/>
      <c r="H26" s="33"/>
      <c r="I26" s="33"/>
      <c r="J26" s="66"/>
      <c r="K26" s="58"/>
      <c r="L26" s="59"/>
      <c r="M26" s="40"/>
      <c r="N26" s="44"/>
      <c r="O26" s="40"/>
      <c r="P26" s="44"/>
      <c r="Q26" s="36"/>
    </row>
    <row r="27" spans="2:17" x14ac:dyDescent="0.3">
      <c r="B27" s="16" t="str">
        <f t="shared" si="0"/>
        <v/>
      </c>
      <c r="C27" s="33"/>
      <c r="D27" s="33"/>
      <c r="E27" s="33"/>
      <c r="F27" s="33"/>
      <c r="G27" s="39"/>
      <c r="H27" s="33"/>
      <c r="I27" s="33"/>
      <c r="J27" s="66"/>
      <c r="K27" s="58"/>
      <c r="L27" s="59"/>
      <c r="M27" s="40"/>
      <c r="N27" s="44"/>
      <c r="O27" s="40"/>
      <c r="P27" s="44"/>
      <c r="Q27" s="36"/>
    </row>
    <row r="28" spans="2:17" x14ac:dyDescent="0.3">
      <c r="B28" s="16" t="str">
        <f t="shared" si="0"/>
        <v/>
      </c>
      <c r="C28" s="33"/>
      <c r="D28" s="33"/>
      <c r="E28" s="33"/>
      <c r="F28" s="33"/>
      <c r="G28" s="39"/>
      <c r="H28" s="33"/>
      <c r="I28" s="33"/>
      <c r="J28" s="66"/>
      <c r="K28" s="58"/>
      <c r="L28" s="59"/>
      <c r="M28" s="40"/>
      <c r="N28" s="44"/>
      <c r="O28" s="40"/>
      <c r="P28" s="44"/>
      <c r="Q28" s="36"/>
    </row>
    <row r="29" spans="2:17" x14ac:dyDescent="0.3">
      <c r="B29" s="16" t="str">
        <f t="shared" si="0"/>
        <v/>
      </c>
      <c r="C29" s="33"/>
      <c r="D29" s="33"/>
      <c r="E29" s="33"/>
      <c r="F29" s="33"/>
      <c r="G29" s="39"/>
      <c r="H29" s="33"/>
      <c r="I29" s="33"/>
      <c r="J29" s="66"/>
      <c r="K29" s="58"/>
      <c r="L29" s="59"/>
      <c r="M29" s="40"/>
      <c r="N29" s="44"/>
      <c r="O29" s="40"/>
      <c r="P29" s="44"/>
      <c r="Q29" s="36"/>
    </row>
    <row r="30" spans="2:17" x14ac:dyDescent="0.3">
      <c r="B30" s="16" t="str">
        <f t="shared" si="0"/>
        <v/>
      </c>
      <c r="C30" s="33"/>
      <c r="D30" s="33"/>
      <c r="E30" s="33"/>
      <c r="F30" s="33"/>
      <c r="G30" s="39"/>
      <c r="H30" s="33"/>
      <c r="I30" s="33"/>
      <c r="J30" s="66"/>
      <c r="K30" s="58"/>
      <c r="L30" s="59"/>
      <c r="M30" s="40"/>
      <c r="N30" s="44"/>
      <c r="O30" s="40"/>
      <c r="P30" s="44"/>
      <c r="Q30" s="36"/>
    </row>
    <row r="31" spans="2:17" x14ac:dyDescent="0.3">
      <c r="B31" s="16" t="str">
        <f t="shared" si="0"/>
        <v/>
      </c>
      <c r="C31" s="33"/>
      <c r="D31" s="33"/>
      <c r="E31" s="33"/>
      <c r="F31" s="33"/>
      <c r="G31" s="39"/>
      <c r="H31" s="33"/>
      <c r="I31" s="33"/>
      <c r="J31" s="66"/>
      <c r="K31" s="58"/>
      <c r="L31" s="59"/>
      <c r="M31" s="40"/>
      <c r="N31" s="44"/>
      <c r="O31" s="40"/>
      <c r="P31" s="44"/>
      <c r="Q31" s="36"/>
    </row>
    <row r="32" spans="2:17" x14ac:dyDescent="0.3">
      <c r="B32" s="16" t="str">
        <f t="shared" si="0"/>
        <v/>
      </c>
      <c r="C32" s="33"/>
      <c r="D32" s="33"/>
      <c r="E32" s="33"/>
      <c r="F32" s="33"/>
      <c r="G32" s="39"/>
      <c r="H32" s="33"/>
      <c r="I32" s="33"/>
      <c r="J32" s="66"/>
      <c r="K32" s="58"/>
      <c r="L32" s="59"/>
      <c r="M32" s="40"/>
      <c r="N32" s="44"/>
      <c r="O32" s="40"/>
      <c r="P32" s="44"/>
      <c r="Q32" s="36"/>
    </row>
    <row r="33" spans="2:17" x14ac:dyDescent="0.3">
      <c r="B33" s="16" t="str">
        <f t="shared" si="0"/>
        <v/>
      </c>
      <c r="C33" s="33"/>
      <c r="D33" s="33"/>
      <c r="E33" s="33"/>
      <c r="F33" s="33"/>
      <c r="G33" s="39"/>
      <c r="H33" s="33"/>
      <c r="I33" s="33"/>
      <c r="J33" s="66"/>
      <c r="K33" s="58"/>
      <c r="L33" s="59"/>
      <c r="M33" s="40"/>
      <c r="N33" s="44"/>
      <c r="O33" s="40"/>
      <c r="P33" s="44"/>
      <c r="Q33" s="36"/>
    </row>
    <row r="34" spans="2:17" x14ac:dyDescent="0.3">
      <c r="B34" s="16" t="str">
        <f t="shared" si="0"/>
        <v/>
      </c>
      <c r="C34" s="33"/>
      <c r="D34" s="33"/>
      <c r="E34" s="33"/>
      <c r="F34" s="33"/>
      <c r="G34" s="39"/>
      <c r="H34" s="33"/>
      <c r="I34" s="33"/>
      <c r="J34" s="66"/>
      <c r="K34" s="58"/>
      <c r="L34" s="59"/>
      <c r="M34" s="40"/>
      <c r="N34" s="44"/>
      <c r="O34" s="40"/>
      <c r="P34" s="44"/>
      <c r="Q34" s="36"/>
    </row>
    <row r="35" spans="2:17" x14ac:dyDescent="0.3">
      <c r="B35" s="16" t="str">
        <f t="shared" si="0"/>
        <v/>
      </c>
      <c r="C35" s="33"/>
      <c r="D35" s="33"/>
      <c r="E35" s="33"/>
      <c r="F35" s="33"/>
      <c r="G35" s="39"/>
      <c r="H35" s="33"/>
      <c r="I35" s="33"/>
      <c r="J35" s="66"/>
      <c r="K35" s="58"/>
      <c r="L35" s="59"/>
      <c r="M35" s="40"/>
      <c r="N35" s="44"/>
      <c r="O35" s="40"/>
      <c r="P35" s="44"/>
      <c r="Q35" s="36"/>
    </row>
    <row r="36" spans="2:17" x14ac:dyDescent="0.3">
      <c r="B36" s="16" t="str">
        <f t="shared" si="0"/>
        <v/>
      </c>
      <c r="C36" s="33"/>
      <c r="D36" s="33"/>
      <c r="E36" s="33"/>
      <c r="F36" s="33"/>
      <c r="G36" s="39"/>
      <c r="H36" s="33"/>
      <c r="I36" s="33"/>
      <c r="J36" s="66"/>
      <c r="K36" s="58"/>
      <c r="L36" s="59"/>
      <c r="M36" s="40"/>
      <c r="N36" s="44"/>
      <c r="O36" s="40"/>
      <c r="P36" s="44"/>
      <c r="Q36" s="36"/>
    </row>
    <row r="37" spans="2:17" ht="15.6" thickBot="1" x14ac:dyDescent="0.35">
      <c r="B37" s="17" t="str">
        <f t="shared" si="0"/>
        <v/>
      </c>
      <c r="C37" s="41"/>
      <c r="D37" s="41"/>
      <c r="E37" s="41"/>
      <c r="F37" s="41"/>
      <c r="G37" s="42"/>
      <c r="H37" s="41"/>
      <c r="I37" s="41"/>
      <c r="J37" s="67"/>
      <c r="K37" s="61"/>
      <c r="L37" s="60"/>
      <c r="M37" s="43"/>
      <c r="N37" s="45"/>
      <c r="O37" s="43"/>
      <c r="P37" s="45"/>
      <c r="Q37" s="54"/>
    </row>
    <row r="39" spans="2:17" ht="15.6" thickBot="1" x14ac:dyDescent="0.35">
      <c r="B39" s="10" t="s">
        <v>76</v>
      </c>
    </row>
    <row r="40" spans="2:17" ht="15" customHeight="1" thickBot="1" x14ac:dyDescent="0.35">
      <c r="B40" s="68" t="s">
        <v>62</v>
      </c>
      <c r="C40" s="81" t="s">
        <v>63</v>
      </c>
      <c r="D40" s="82"/>
      <c r="E40" s="81" t="s">
        <v>64</v>
      </c>
      <c r="F40" s="82"/>
      <c r="G40" s="137" t="s">
        <v>118</v>
      </c>
      <c r="H40" s="70" t="s">
        <v>65</v>
      </c>
      <c r="I40" s="70" t="s">
        <v>66</v>
      </c>
      <c r="J40" s="92" t="s">
        <v>71</v>
      </c>
      <c r="K40" s="130" t="s">
        <v>67</v>
      </c>
      <c r="L40" s="70" t="s">
        <v>68</v>
      </c>
      <c r="M40" s="70"/>
      <c r="N40" s="70" t="s">
        <v>69</v>
      </c>
      <c r="O40" s="70"/>
      <c r="P40" s="75" t="s">
        <v>116</v>
      </c>
    </row>
    <row r="41" spans="2:17" x14ac:dyDescent="0.3">
      <c r="B41" s="69"/>
      <c r="C41" s="65" t="s">
        <v>77</v>
      </c>
      <c r="D41" s="65" t="s">
        <v>78</v>
      </c>
      <c r="E41" s="65" t="s">
        <v>79</v>
      </c>
      <c r="F41" s="65" t="s">
        <v>80</v>
      </c>
      <c r="G41" s="138"/>
      <c r="H41" s="71"/>
      <c r="I41" s="71"/>
      <c r="J41" s="93"/>
      <c r="K41" s="130"/>
      <c r="L41" s="65" t="s">
        <v>70</v>
      </c>
      <c r="M41" s="65" t="s">
        <v>92</v>
      </c>
      <c r="N41" s="65" t="s">
        <v>70</v>
      </c>
      <c r="O41" s="65" t="s">
        <v>92</v>
      </c>
      <c r="P41" s="76"/>
    </row>
    <row r="42" spans="2:17" x14ac:dyDescent="0.3">
      <c r="B42" s="16" t="str">
        <f>IF(C42&lt;&gt;"",ROW()-41,"")</f>
        <v/>
      </c>
      <c r="C42" s="33"/>
      <c r="D42" s="33"/>
      <c r="E42" s="33"/>
      <c r="F42" s="33"/>
      <c r="G42" s="39"/>
      <c r="H42" s="33"/>
      <c r="I42" s="33"/>
      <c r="J42" s="33"/>
      <c r="K42" s="59"/>
      <c r="L42" s="40"/>
      <c r="M42" s="44"/>
      <c r="N42" s="40"/>
      <c r="O42" s="44"/>
      <c r="P42" s="62"/>
    </row>
    <row r="43" spans="2:17" x14ac:dyDescent="0.3">
      <c r="B43" s="16" t="str">
        <f t="shared" ref="B43:B56" si="1">IF(C43&lt;&gt;"",ROW()-41,"")</f>
        <v/>
      </c>
      <c r="C43" s="33"/>
      <c r="D43" s="33"/>
      <c r="E43" s="33"/>
      <c r="F43" s="33"/>
      <c r="G43" s="39"/>
      <c r="H43" s="33"/>
      <c r="I43" s="33"/>
      <c r="J43" s="33"/>
      <c r="K43" s="59"/>
      <c r="L43" s="40"/>
      <c r="M43" s="44"/>
      <c r="N43" s="40"/>
      <c r="O43" s="44"/>
      <c r="P43" s="62"/>
    </row>
    <row r="44" spans="2:17" x14ac:dyDescent="0.3">
      <c r="B44" s="16" t="str">
        <f t="shared" si="1"/>
        <v/>
      </c>
      <c r="C44" s="33"/>
      <c r="D44" s="33"/>
      <c r="E44" s="33"/>
      <c r="F44" s="33"/>
      <c r="G44" s="39"/>
      <c r="H44" s="33"/>
      <c r="I44" s="33"/>
      <c r="J44" s="33"/>
      <c r="K44" s="59"/>
      <c r="L44" s="40"/>
      <c r="M44" s="44"/>
      <c r="N44" s="40"/>
      <c r="O44" s="44"/>
      <c r="P44" s="62"/>
    </row>
    <row r="45" spans="2:17" x14ac:dyDescent="0.3">
      <c r="B45" s="16" t="str">
        <f t="shared" si="1"/>
        <v/>
      </c>
      <c r="C45" s="33"/>
      <c r="D45" s="33"/>
      <c r="E45" s="33"/>
      <c r="F45" s="33"/>
      <c r="G45" s="39"/>
      <c r="H45" s="33"/>
      <c r="I45" s="33"/>
      <c r="J45" s="33"/>
      <c r="K45" s="59"/>
      <c r="L45" s="40"/>
      <c r="M45" s="44"/>
      <c r="N45" s="40"/>
      <c r="O45" s="44"/>
      <c r="P45" s="62"/>
    </row>
    <row r="46" spans="2:17" x14ac:dyDescent="0.3">
      <c r="B46" s="16" t="str">
        <f t="shared" si="1"/>
        <v/>
      </c>
      <c r="C46" s="33"/>
      <c r="D46" s="33"/>
      <c r="E46" s="33"/>
      <c r="F46" s="33"/>
      <c r="G46" s="39"/>
      <c r="H46" s="33"/>
      <c r="I46" s="33"/>
      <c r="J46" s="33"/>
      <c r="K46" s="59"/>
      <c r="L46" s="40"/>
      <c r="M46" s="44"/>
      <c r="N46" s="40"/>
      <c r="O46" s="44"/>
      <c r="P46" s="62"/>
    </row>
    <row r="47" spans="2:17" x14ac:dyDescent="0.3">
      <c r="B47" s="16" t="str">
        <f t="shared" si="1"/>
        <v/>
      </c>
      <c r="C47" s="33"/>
      <c r="D47" s="33"/>
      <c r="E47" s="33"/>
      <c r="F47" s="33"/>
      <c r="G47" s="39"/>
      <c r="H47" s="33"/>
      <c r="I47" s="33"/>
      <c r="J47" s="33"/>
      <c r="K47" s="59"/>
      <c r="L47" s="40"/>
      <c r="M47" s="44"/>
      <c r="N47" s="40"/>
      <c r="O47" s="44"/>
      <c r="P47" s="62"/>
    </row>
    <row r="48" spans="2:17" x14ac:dyDescent="0.3">
      <c r="B48" s="16" t="str">
        <f t="shared" si="1"/>
        <v/>
      </c>
      <c r="C48" s="33"/>
      <c r="D48" s="33"/>
      <c r="E48" s="33"/>
      <c r="F48" s="33"/>
      <c r="G48" s="39"/>
      <c r="H48" s="33"/>
      <c r="I48" s="33"/>
      <c r="J48" s="33"/>
      <c r="K48" s="59"/>
      <c r="L48" s="40"/>
      <c r="M48" s="44"/>
      <c r="N48" s="40"/>
      <c r="O48" s="44"/>
      <c r="P48" s="62"/>
    </row>
    <row r="49" spans="2:20" x14ac:dyDescent="0.3">
      <c r="B49" s="16" t="str">
        <f t="shared" si="1"/>
        <v/>
      </c>
      <c r="C49" s="33"/>
      <c r="D49" s="33"/>
      <c r="E49" s="33"/>
      <c r="F49" s="33"/>
      <c r="G49" s="39"/>
      <c r="H49" s="33"/>
      <c r="I49" s="33"/>
      <c r="J49" s="33"/>
      <c r="K49" s="59"/>
      <c r="L49" s="40"/>
      <c r="M49" s="44"/>
      <c r="N49" s="40"/>
      <c r="O49" s="44"/>
      <c r="P49" s="62"/>
    </row>
    <row r="50" spans="2:20" x14ac:dyDescent="0.3">
      <c r="B50" s="16" t="str">
        <f t="shared" si="1"/>
        <v/>
      </c>
      <c r="C50" s="33"/>
      <c r="D50" s="33"/>
      <c r="E50" s="33"/>
      <c r="F50" s="33"/>
      <c r="G50" s="39"/>
      <c r="H50" s="33"/>
      <c r="I50" s="33"/>
      <c r="J50" s="33"/>
      <c r="K50" s="59"/>
      <c r="L50" s="40"/>
      <c r="M50" s="44"/>
      <c r="N50" s="40"/>
      <c r="O50" s="44"/>
      <c r="P50" s="62"/>
    </row>
    <row r="51" spans="2:20" x14ac:dyDescent="0.3">
      <c r="B51" s="16" t="str">
        <f t="shared" si="1"/>
        <v/>
      </c>
      <c r="C51" s="33"/>
      <c r="D51" s="33"/>
      <c r="E51" s="33"/>
      <c r="F51" s="33"/>
      <c r="G51" s="39"/>
      <c r="H51" s="33"/>
      <c r="I51" s="33"/>
      <c r="J51" s="33"/>
      <c r="K51" s="59"/>
      <c r="L51" s="40"/>
      <c r="M51" s="44"/>
      <c r="N51" s="40"/>
      <c r="O51" s="44"/>
      <c r="P51" s="62"/>
    </row>
    <row r="52" spans="2:20" x14ac:dyDescent="0.3">
      <c r="B52" s="16" t="str">
        <f t="shared" si="1"/>
        <v/>
      </c>
      <c r="C52" s="33"/>
      <c r="D52" s="33"/>
      <c r="E52" s="33"/>
      <c r="F52" s="33"/>
      <c r="G52" s="39"/>
      <c r="H52" s="33"/>
      <c r="I52" s="33"/>
      <c r="J52" s="33"/>
      <c r="K52" s="59"/>
      <c r="L52" s="40"/>
      <c r="M52" s="44"/>
      <c r="N52" s="40"/>
      <c r="O52" s="44"/>
      <c r="P52" s="62"/>
    </row>
    <row r="53" spans="2:20" x14ac:dyDescent="0.3">
      <c r="B53" s="16" t="str">
        <f t="shared" si="1"/>
        <v/>
      </c>
      <c r="C53" s="33"/>
      <c r="D53" s="33"/>
      <c r="E53" s="33"/>
      <c r="F53" s="33"/>
      <c r="G53" s="39"/>
      <c r="H53" s="33"/>
      <c r="I53" s="33"/>
      <c r="J53" s="33"/>
      <c r="K53" s="59"/>
      <c r="L53" s="40"/>
      <c r="M53" s="44"/>
      <c r="N53" s="40"/>
      <c r="O53" s="44"/>
      <c r="P53" s="62"/>
    </row>
    <row r="54" spans="2:20" x14ac:dyDescent="0.3">
      <c r="B54" s="16" t="str">
        <f t="shared" si="1"/>
        <v/>
      </c>
      <c r="C54" s="33"/>
      <c r="D54" s="33"/>
      <c r="E54" s="33"/>
      <c r="F54" s="33"/>
      <c r="G54" s="39"/>
      <c r="H54" s="33"/>
      <c r="I54" s="33"/>
      <c r="J54" s="33"/>
      <c r="K54" s="59"/>
      <c r="L54" s="40"/>
      <c r="M54" s="44"/>
      <c r="N54" s="40"/>
      <c r="O54" s="44"/>
      <c r="P54" s="62"/>
    </row>
    <row r="55" spans="2:20" x14ac:dyDescent="0.3">
      <c r="B55" s="16" t="str">
        <f t="shared" si="1"/>
        <v/>
      </c>
      <c r="C55" s="33"/>
      <c r="D55" s="33"/>
      <c r="E55" s="33"/>
      <c r="F55" s="33"/>
      <c r="G55" s="39"/>
      <c r="H55" s="33"/>
      <c r="I55" s="33"/>
      <c r="J55" s="33"/>
      <c r="K55" s="59"/>
      <c r="L55" s="40"/>
      <c r="M55" s="44"/>
      <c r="N55" s="40"/>
      <c r="O55" s="44"/>
      <c r="P55" s="62"/>
    </row>
    <row r="56" spans="2:20" ht="15.6" thickBot="1" x14ac:dyDescent="0.35">
      <c r="B56" s="17" t="str">
        <f t="shared" si="1"/>
        <v/>
      </c>
      <c r="C56" s="41"/>
      <c r="D56" s="41"/>
      <c r="E56" s="41"/>
      <c r="F56" s="41"/>
      <c r="G56" s="42"/>
      <c r="H56" s="41"/>
      <c r="I56" s="41"/>
      <c r="J56" s="41"/>
      <c r="K56" s="60"/>
      <c r="L56" s="43"/>
      <c r="M56" s="45"/>
      <c r="N56" s="43"/>
      <c r="O56" s="45"/>
      <c r="P56" s="63"/>
    </row>
    <row r="58" spans="2:20" ht="18.600000000000001" x14ac:dyDescent="0.3">
      <c r="B58" s="18" t="s">
        <v>83</v>
      </c>
    </row>
    <row r="59" spans="2:20" ht="7.2" customHeight="1" thickBot="1" x14ac:dyDescent="0.35">
      <c r="B59" s="18"/>
    </row>
    <row r="60" spans="2:20" x14ac:dyDescent="0.3">
      <c r="B60" s="90" t="s">
        <v>62</v>
      </c>
      <c r="C60" s="133" t="s">
        <v>72</v>
      </c>
      <c r="D60" s="134"/>
      <c r="E60" s="94" t="s">
        <v>85</v>
      </c>
      <c r="F60" s="132"/>
      <c r="G60" s="132"/>
      <c r="H60" s="132"/>
      <c r="I60" s="95"/>
      <c r="J60" s="72" t="s">
        <v>89</v>
      </c>
      <c r="K60" s="72"/>
      <c r="L60" s="72"/>
      <c r="M60" s="72"/>
      <c r="N60" s="72"/>
      <c r="O60" s="72"/>
      <c r="P60" s="94" t="s">
        <v>110</v>
      </c>
      <c r="Q60" s="95"/>
      <c r="R60" s="94" t="s">
        <v>111</v>
      </c>
      <c r="S60" s="95"/>
      <c r="T60" s="128" t="s">
        <v>90</v>
      </c>
    </row>
    <row r="61" spans="2:20" s="11" customFormat="1" x14ac:dyDescent="0.3">
      <c r="B61" s="91"/>
      <c r="C61" s="135"/>
      <c r="D61" s="136"/>
      <c r="E61" s="20" t="s">
        <v>56</v>
      </c>
      <c r="F61" s="20" t="s">
        <v>57</v>
      </c>
      <c r="G61" s="131" t="s">
        <v>86</v>
      </c>
      <c r="H61" s="131"/>
      <c r="I61" s="20" t="s">
        <v>87</v>
      </c>
      <c r="J61" s="20" t="s">
        <v>73</v>
      </c>
      <c r="K61" s="20" t="s">
        <v>95</v>
      </c>
      <c r="L61" s="21" t="s">
        <v>88</v>
      </c>
      <c r="M61" s="20" t="s">
        <v>74</v>
      </c>
      <c r="N61" s="21" t="s">
        <v>91</v>
      </c>
      <c r="O61" s="20" t="s">
        <v>75</v>
      </c>
      <c r="P61" s="20" t="s">
        <v>70</v>
      </c>
      <c r="Q61" s="20" t="s">
        <v>92</v>
      </c>
      <c r="R61" s="20" t="s">
        <v>70</v>
      </c>
      <c r="S61" s="20" t="s">
        <v>92</v>
      </c>
      <c r="T61" s="129"/>
    </row>
    <row r="62" spans="2:20" x14ac:dyDescent="0.3">
      <c r="B62" s="46" t="str">
        <f>IF(C62&lt;&gt;"",ROW()-61,"")</f>
        <v/>
      </c>
      <c r="C62" s="117"/>
      <c r="D62" s="118"/>
      <c r="E62" s="33"/>
      <c r="F62" s="33"/>
      <c r="G62" s="113"/>
      <c r="H62" s="114"/>
      <c r="I62" s="50"/>
      <c r="J62" s="59"/>
      <c r="K62" s="51"/>
      <c r="L62" s="50"/>
      <c r="M62" s="50"/>
      <c r="N62" s="50"/>
      <c r="O62" s="50"/>
      <c r="P62" s="40"/>
      <c r="Q62" s="44"/>
      <c r="R62" s="40"/>
      <c r="S62" s="44"/>
      <c r="T62" s="36"/>
    </row>
    <row r="63" spans="2:20" x14ac:dyDescent="0.3">
      <c r="B63" s="46" t="str">
        <f t="shared" ref="B63:B68" si="2">IF(C63&lt;&gt;"",ROW()-61,"")</f>
        <v/>
      </c>
      <c r="C63" s="117"/>
      <c r="D63" s="118"/>
      <c r="E63" s="33"/>
      <c r="F63" s="33"/>
      <c r="G63" s="113"/>
      <c r="H63" s="114"/>
      <c r="I63" s="50"/>
      <c r="J63" s="59"/>
      <c r="K63" s="51"/>
      <c r="L63" s="50"/>
      <c r="M63" s="50"/>
      <c r="N63" s="50"/>
      <c r="O63" s="50"/>
      <c r="P63" s="40"/>
      <c r="Q63" s="44"/>
      <c r="R63" s="40"/>
      <c r="S63" s="44"/>
      <c r="T63" s="36"/>
    </row>
    <row r="64" spans="2:20" x14ac:dyDescent="0.3">
      <c r="B64" s="46" t="str">
        <f t="shared" si="2"/>
        <v/>
      </c>
      <c r="C64" s="117"/>
      <c r="D64" s="118"/>
      <c r="E64" s="33"/>
      <c r="F64" s="33"/>
      <c r="G64" s="113"/>
      <c r="H64" s="114"/>
      <c r="I64" s="50"/>
      <c r="J64" s="59"/>
      <c r="K64" s="51"/>
      <c r="L64" s="50"/>
      <c r="M64" s="50"/>
      <c r="N64" s="50"/>
      <c r="O64" s="50"/>
      <c r="P64" s="40"/>
      <c r="Q64" s="44"/>
      <c r="R64" s="40"/>
      <c r="S64" s="44"/>
      <c r="T64" s="36"/>
    </row>
    <row r="65" spans="2:20" x14ac:dyDescent="0.3">
      <c r="B65" s="46" t="str">
        <f t="shared" si="2"/>
        <v/>
      </c>
      <c r="C65" s="117"/>
      <c r="D65" s="118"/>
      <c r="E65" s="33"/>
      <c r="F65" s="33"/>
      <c r="G65" s="113"/>
      <c r="H65" s="114"/>
      <c r="I65" s="50"/>
      <c r="J65" s="59"/>
      <c r="K65" s="51"/>
      <c r="L65" s="50"/>
      <c r="M65" s="50"/>
      <c r="N65" s="50"/>
      <c r="O65" s="50"/>
      <c r="P65" s="40"/>
      <c r="Q65" s="44"/>
      <c r="R65" s="40"/>
      <c r="S65" s="44"/>
      <c r="T65" s="36"/>
    </row>
    <row r="66" spans="2:20" x14ac:dyDescent="0.3">
      <c r="B66" s="46" t="str">
        <f t="shared" si="2"/>
        <v/>
      </c>
      <c r="C66" s="117"/>
      <c r="D66" s="118"/>
      <c r="E66" s="33"/>
      <c r="F66" s="33"/>
      <c r="G66" s="113"/>
      <c r="H66" s="114"/>
      <c r="I66" s="50"/>
      <c r="J66" s="59"/>
      <c r="K66" s="51"/>
      <c r="L66" s="50"/>
      <c r="M66" s="50"/>
      <c r="N66" s="50"/>
      <c r="O66" s="50"/>
      <c r="P66" s="40"/>
      <c r="Q66" s="44"/>
      <c r="R66" s="40"/>
      <c r="S66" s="44"/>
      <c r="T66" s="36"/>
    </row>
    <row r="67" spans="2:20" x14ac:dyDescent="0.3">
      <c r="B67" s="46" t="str">
        <f t="shared" si="2"/>
        <v/>
      </c>
      <c r="C67" s="117"/>
      <c r="D67" s="118"/>
      <c r="E67" s="33"/>
      <c r="F67" s="33"/>
      <c r="G67" s="113"/>
      <c r="H67" s="114"/>
      <c r="I67" s="50"/>
      <c r="J67" s="59"/>
      <c r="K67" s="51"/>
      <c r="L67" s="50"/>
      <c r="M67" s="50"/>
      <c r="N67" s="50"/>
      <c r="O67" s="50"/>
      <c r="P67" s="40"/>
      <c r="Q67" s="44"/>
      <c r="R67" s="40"/>
      <c r="S67" s="44"/>
      <c r="T67" s="36"/>
    </row>
    <row r="68" spans="2:20" ht="15.6" thickBot="1" x14ac:dyDescent="0.35">
      <c r="B68" s="47" t="str">
        <f t="shared" si="2"/>
        <v/>
      </c>
      <c r="C68" s="111"/>
      <c r="D68" s="112"/>
      <c r="E68" s="41"/>
      <c r="F68" s="41"/>
      <c r="G68" s="115"/>
      <c r="H68" s="116"/>
      <c r="I68" s="52"/>
      <c r="J68" s="60"/>
      <c r="K68" s="53"/>
      <c r="L68" s="52"/>
      <c r="M68" s="52"/>
      <c r="N68" s="52"/>
      <c r="O68" s="52"/>
      <c r="P68" s="43"/>
      <c r="Q68" s="45"/>
      <c r="R68" s="43"/>
      <c r="S68" s="45"/>
      <c r="T68" s="54"/>
    </row>
  </sheetData>
  <mergeCells count="56">
    <mergeCell ref="M13:O17"/>
    <mergeCell ref="T60:T61"/>
    <mergeCell ref="C65:D65"/>
    <mergeCell ref="C66:D66"/>
    <mergeCell ref="G65:H65"/>
    <mergeCell ref="G66:H66"/>
    <mergeCell ref="K40:K41"/>
    <mergeCell ref="P60:Q60"/>
    <mergeCell ref="G61:H61"/>
    <mergeCell ref="E60:I60"/>
    <mergeCell ref="C60:D61"/>
    <mergeCell ref="G40:G41"/>
    <mergeCell ref="M21:N21"/>
    <mergeCell ref="L40:M40"/>
    <mergeCell ref="C68:D68"/>
    <mergeCell ref="G62:H62"/>
    <mergeCell ref="G63:H63"/>
    <mergeCell ref="G64:H64"/>
    <mergeCell ref="G67:H67"/>
    <mergeCell ref="G68:H68"/>
    <mergeCell ref="C63:D63"/>
    <mergeCell ref="C64:D64"/>
    <mergeCell ref="C67:D67"/>
    <mergeCell ref="C62:D62"/>
    <mergeCell ref="B60:B61"/>
    <mergeCell ref="I40:I41"/>
    <mergeCell ref="J40:J41"/>
    <mergeCell ref="R60:S60"/>
    <mergeCell ref="B5:C6"/>
    <mergeCell ref="B7:C10"/>
    <mergeCell ref="B12:C14"/>
    <mergeCell ref="B15:C17"/>
    <mergeCell ref="I21:I22"/>
    <mergeCell ref="C21:D21"/>
    <mergeCell ref="E5:H5"/>
    <mergeCell ref="E10:H10"/>
    <mergeCell ref="E9:F9"/>
    <mergeCell ref="E14:F14"/>
    <mergeCell ref="E17:F17"/>
    <mergeCell ref="E6:F6"/>
    <mergeCell ref="B40:B41"/>
    <mergeCell ref="H40:H41"/>
    <mergeCell ref="J60:O60"/>
    <mergeCell ref="Q21:Q22"/>
    <mergeCell ref="P40:P41"/>
    <mergeCell ref="O21:P21"/>
    <mergeCell ref="B21:B22"/>
    <mergeCell ref="H21:H22"/>
    <mergeCell ref="E40:F40"/>
    <mergeCell ref="C40:D40"/>
    <mergeCell ref="E21:F21"/>
    <mergeCell ref="N40:O40"/>
    <mergeCell ref="K21:K22"/>
    <mergeCell ref="L21:L22"/>
    <mergeCell ref="G21:G22"/>
    <mergeCell ref="J21:J22"/>
  </mergeCells>
  <phoneticPr fontId="1"/>
  <conditionalFormatting sqref="D23:G37">
    <cfRule type="expression" dxfId="38" priority="24">
      <formula>$C23&lt;&gt;""</formula>
    </cfRule>
  </conditionalFormatting>
  <conditionalFormatting sqref="D42:G56 I42:J56">
    <cfRule type="expression" dxfId="37" priority="20">
      <formula>$C42&lt;&gt;""</formula>
    </cfRule>
  </conditionalFormatting>
  <conditionalFormatting sqref="D42:P56 D23:Q37 D5:H5">
    <cfRule type="notContainsBlanks" dxfId="36" priority="21">
      <formula>LEN(TRIM(D5))&gt;0</formula>
    </cfRule>
  </conditionalFormatting>
  <conditionalFormatting sqref="E6:F9 E10 E12:F17 M19">
    <cfRule type="containsBlanks" dxfId="35" priority="75">
      <formula>LEN(TRIM(E6))=0</formula>
    </cfRule>
  </conditionalFormatting>
  <conditionalFormatting sqref="E62:N68">
    <cfRule type="expression" dxfId="34" priority="72">
      <formula>$C62&lt;&gt;""</formula>
    </cfRule>
  </conditionalFormatting>
  <conditionalFormatting sqref="E62:T68">
    <cfRule type="notContainsBlanks" dxfId="33" priority="9">
      <formula>LEN(TRIM(E62))&gt;0</formula>
    </cfRule>
  </conditionalFormatting>
  <conditionalFormatting sqref="H23:H37 L23:L37 Q23:Q37">
    <cfRule type="expression" dxfId="32" priority="30">
      <formula>$C23&lt;&gt;""</formula>
    </cfRule>
  </conditionalFormatting>
  <conditionalFormatting sqref="H42:H56 K42:K56 P42:P56">
    <cfRule type="expression" dxfId="31" priority="32">
      <formula>$C42&lt;&gt;""</formula>
    </cfRule>
  </conditionalFormatting>
  <conditionalFormatting sqref="I62:J68 O62:O68">
    <cfRule type="expression" dxfId="30" priority="13">
      <formula>$C62&lt;&gt;""</formula>
    </cfRule>
  </conditionalFormatting>
  <conditionalFormatting sqref="I23:K37">
    <cfRule type="expression" dxfId="29" priority="8">
      <formula>$C23&lt;&gt;""</formula>
    </cfRule>
  </conditionalFormatting>
  <conditionalFormatting sqref="L42:O56">
    <cfRule type="expression" dxfId="28" priority="15">
      <formula>$K42="外来艇"</formula>
    </cfRule>
    <cfRule type="expression" dxfId="27" priority="16">
      <formula>$K42="江の島在港艇"</formula>
    </cfRule>
  </conditionalFormatting>
  <conditionalFormatting sqref="L42:P56">
    <cfRule type="notContainsBlanks" dxfId="26" priority="3">
      <formula>LEN(TRIM(L42))&gt;0</formula>
    </cfRule>
  </conditionalFormatting>
  <conditionalFormatting sqref="M23:P37">
    <cfRule type="expression" dxfId="25" priority="23">
      <formula>$L23="外来艇"</formula>
    </cfRule>
    <cfRule type="expression" dxfId="24" priority="26">
      <formula>$L23="江の島在港艇"</formula>
    </cfRule>
  </conditionalFormatting>
  <conditionalFormatting sqref="P42:P56">
    <cfRule type="notContainsBlanks" dxfId="23" priority="1">
      <formula>LEN(TRIM(P42))&gt;0</formula>
    </cfRule>
    <cfRule type="expression" dxfId="22" priority="2">
      <formula>$C42&lt;&gt;""</formula>
    </cfRule>
    <cfRule type="expression" dxfId="21" priority="4">
      <formula>$C42&lt;&gt;""</formula>
    </cfRule>
  </conditionalFormatting>
  <conditionalFormatting sqref="P62:S68">
    <cfRule type="expression" dxfId="20" priority="10">
      <formula>$O62="外来艇"</formula>
    </cfRule>
  </conditionalFormatting>
  <conditionalFormatting sqref="P62:T68">
    <cfRule type="expression" dxfId="19" priority="11">
      <formula>$O62="江の島在港艇"</formula>
    </cfRule>
    <cfRule type="notContainsBlanks" dxfId="18" priority="76">
      <formula>LEN(TRIM(P62))&gt;0</formula>
    </cfRule>
  </conditionalFormatting>
  <conditionalFormatting sqref="Q23">
    <cfRule type="notContainsBlanks" dxfId="17" priority="5">
      <formula>LEN(TRIM(Q23))&gt;0</formula>
    </cfRule>
    <cfRule type="expression" dxfId="16" priority="6">
      <formula>$C23&lt;&gt;""</formula>
    </cfRule>
  </conditionalFormatting>
  <conditionalFormatting sqref="T62:T68">
    <cfRule type="expression" dxfId="15" priority="70">
      <formula>$O62="外来艇"</formula>
    </cfRule>
  </conditionalFormatting>
  <dataValidations count="23">
    <dataValidation type="list" allowBlank="1" showInputMessage="1" showErrorMessage="1" promptTitle="頭文字　　　　　　　　　　　　." prompt="頭文字を選択して下さい_x000a__x000a_" sqref="D5" xr:uid="{D3FABFE6-660F-4B96-97AB-AA499CCC9605}">
      <formula1>頭文字</formula1>
    </dataValidation>
    <dataValidation imeMode="off" allowBlank="1" showInputMessage="1" showErrorMessage="1" sqref="E6 E10 K62:M68 J42:J56 M23:P37 P62:S68 L42:O56" xr:uid="{2C5550D6-BC79-458E-8FDE-427F8995F13A}"/>
    <dataValidation imeMode="on" allowBlank="1" showInputMessage="1" showErrorMessage="1" sqref="C23:D37 D67:D68 C62:C68 E62:E68 D62:D64 C42:D56" xr:uid="{5F81B89F-0A10-46C7-98B5-D60D1D61AA0C}"/>
    <dataValidation imeMode="fullKatakana" allowBlank="1" showInputMessage="1" showErrorMessage="1" sqref="D13 D16 E23:F37 F62:F68 E42:F56" xr:uid="{DE7ECEC9-24DF-4BE7-B4BF-6C440EC513FA}"/>
    <dataValidation type="list" allowBlank="1" showInputMessage="1" showErrorMessage="1" sqref="O62:O68 K42:K56 L23:L37" xr:uid="{D0677BB2-58A8-4B82-8DE9-9C6D3BDE699B}">
      <formula1>"外来艇,江の島在港艇"</formula1>
    </dataValidation>
    <dataValidation type="list" allowBlank="1" showInputMessage="1" showErrorMessage="1" sqref="J62:J68" xr:uid="{C49D861D-B0C7-4FB5-9642-2C0DF0308235}">
      <formula1>"ゴムボート（ソフトボトム）,ゴムボート（ハードボトム）,FRPボート,その他"</formula1>
    </dataValidation>
    <dataValidation type="list" allowBlank="1" showInputMessage="1" showErrorMessage="1" sqref="I62:I68" xr:uid="{25959887-553E-4A7D-8A6B-CC89DEA0B889}">
      <formula1>"1級船舶免許,2級船舶免許"</formula1>
    </dataValidation>
    <dataValidation type="list" allowBlank="1" showInputMessage="1" showErrorMessage="1" sqref="T62:T68" xr:uid="{FEDE5298-CE7F-4A35-BFEA-852FA9026D62}">
      <formula1>"陸上,海上"</formula1>
    </dataValidation>
    <dataValidation imeMode="on" allowBlank="1" showInputMessage="1" showErrorMessage="1" promptTitle="氏名" prompt="姓（漢字）を入れて下さい" sqref="E15 E12 E7" xr:uid="{AA122A1A-0FB0-4C16-ABF6-FE75A2674E27}"/>
    <dataValidation imeMode="on" allowBlank="1" showInputMessage="1" showErrorMessage="1" promptTitle="氏名" prompt="名（漢字）を入れて下さい" sqref="F15 F12 F7" xr:uid="{FAABD7D7-6962-4902-9993-75C64F33B314}"/>
    <dataValidation imeMode="fullKatakana" allowBlank="1" showInputMessage="1" showErrorMessage="1" promptTitle="シメイ" prompt="姓（カナ）を入れて下さい" sqref="E16 E13 E8" xr:uid="{90324479-8029-4DA4-AFBD-8AF3D3845ACB}"/>
    <dataValidation imeMode="fullKatakana" allowBlank="1" showInputMessage="1" showErrorMessage="1" promptTitle="シメイ" prompt="名（カナ）を入れて下さい" sqref="F16 F13 F8" xr:uid="{83CB5D48-7921-44C3-BB93-4EABDB76B434}"/>
    <dataValidation imeMode="off" operator="lessThanOrEqual" allowBlank="1" showInputMessage="1" showErrorMessage="1" sqref="N62:N68" xr:uid="{F9141128-F006-494E-8550-4928AD84CB66}"/>
    <dataValidation type="whole" imeMode="off" allowBlank="1" showInputMessage="1" showErrorMessage="1" errorTitle="入力エラー" error="4桁のセールNo.のみ入力して下さい" promptTitle="番号のみ入力して下さい。（JPNは不要です）" prompt="-_x000a_" sqref="I42:I56" xr:uid="{314E571D-1837-4E5C-B61A-B3FAB639ADCC}">
      <formula1>1</formula1>
      <formula2>9999</formula2>
    </dataValidation>
    <dataValidation type="whole" imeMode="off" operator="greaterThanOrEqual" allowBlank="1" showInputMessage="1" showErrorMessage="1" errorTitle="参加規定" error="★参加資格がありません★_x000a_2009/04/02以降に生まれた者" sqref="G23:G37 G42:G56" xr:uid="{70CB6146-7DB0-491F-9077-A201E539BA1D}">
      <formula1>39905</formula1>
    </dataValidation>
    <dataValidation type="list" errorStyle="information" imeMode="on" allowBlank="1" showInputMessage="1" promptTitle="←のセルで頭文字を選択して下さい" prompt="クラブ名が選択枝にない場合_x000a_左で「その他」を選択して_x000a_クラブ名を入力して下さい" sqref="E5:H5" xr:uid="{760AEFD8-9B59-46C1-B0FF-E8C411234424}">
      <formula1>INDIRECT($D$5)</formula1>
    </dataValidation>
    <dataValidation allowBlank="1" showInputMessage="1" showErrorMessage="1" promptTitle="お支払い前の場合は”振込み予定日”を入力してください" prompt=" 例： 9/5_x000a__x000a_." sqref="M19" xr:uid="{1CAB3704-46C8-4191-B303-6EB5115A9A86}"/>
    <dataValidation type="list" imeMode="off" operator="lessThanOrEqual" allowBlank="1" showInputMessage="1" showErrorMessage="1" sqref="H42:H56 H23:H37" xr:uid="{66263B0D-AE44-4596-8780-592671F94CCA}">
      <formula1>"1,2,3,4,5,6,7,8,9"</formula1>
    </dataValidation>
    <dataValidation type="textLength" imeMode="off" operator="equal" allowBlank="1" showInputMessage="1" showErrorMessage="1" errorTitle="入力エラー" error="4桁のセールNo.のみ入力して下さい" promptTitle="番号のみ入力して下さい。（JPNは不要です）" prompt="-_x000a_" sqref="I23:I37" xr:uid="{55DAF7DF-6AD3-4758-87ED-ADE3F2CE53CA}">
      <formula1>4</formula1>
    </dataValidation>
    <dataValidation type="textLength" imeMode="off" operator="equal" allowBlank="1" showInputMessage="1" showErrorMessage="1" promptTitle="９桁の番号を入れて下さい" prompt="「-」は自動でつきます" sqref="K23:K37" xr:uid="{2BD32DF9-1677-4899-805E-2B50445CE8D7}">
      <formula1>9</formula1>
    </dataValidation>
    <dataValidation imeMode="off" operator="equal" allowBlank="1" showErrorMessage="1" sqref="J23:J37" xr:uid="{85A7531F-4281-411D-B99E-842181D93FFB}"/>
    <dataValidation imeMode="off" allowBlank="1" showInputMessage="1" showErrorMessage="1" promptTitle="「-」の入力不要             ." prompt="「-」は自動で付きます_x000a__x000a_." sqref="E9:F9 G62:H68 E14:F14 E17:F17" xr:uid="{7AA6ED03-2B94-450A-B0C8-84D4221CD3C0}"/>
    <dataValidation type="list" allowBlank="1" showInputMessage="1" showErrorMessage="1" sqref="Q23:Q37 P42:P56" xr:uid="{89E0CAD2-E845-4915-8369-523C94C93A02}">
      <formula1>"-,参加希望"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D6C2-6620-4B13-B90D-9BBD74F73297}">
  <dimension ref="B1:Q41"/>
  <sheetViews>
    <sheetView showGridLines="0" topLeftCell="B1" zoomScale="75" zoomScaleNormal="85" workbookViewId="0">
      <selection activeCell="U14" sqref="U14"/>
    </sheetView>
  </sheetViews>
  <sheetFormatPr defaultColWidth="8.7265625" defaultRowHeight="15" x14ac:dyDescent="0.3"/>
  <cols>
    <col min="1" max="1" width="2.453125" customWidth="1"/>
    <col min="2" max="2" width="3.7265625" customWidth="1"/>
    <col min="3" max="3" width="10.1796875" customWidth="1"/>
    <col min="4" max="4" width="11" customWidth="1"/>
    <col min="5" max="6" width="10.1796875" customWidth="1"/>
    <col min="7" max="7" width="11.81640625" bestFit="1" customWidth="1"/>
    <col min="8" max="8" width="9" customWidth="1"/>
    <col min="9" max="9" width="11.453125" customWidth="1"/>
    <col min="10" max="10" width="10.1796875" customWidth="1"/>
    <col min="11" max="12" width="10" customWidth="1"/>
    <col min="13" max="15" width="9.453125" customWidth="1"/>
  </cols>
  <sheetData>
    <row r="1" spans="2:17" ht="9.4499999999999993" customHeight="1" x14ac:dyDescent="0.3"/>
    <row r="2" spans="2:17" ht="22.8" x14ac:dyDescent="0.3">
      <c r="B2" s="19" t="s">
        <v>120</v>
      </c>
    </row>
    <row r="3" spans="2:17" ht="9.4499999999999993" customHeight="1" x14ac:dyDescent="0.3"/>
    <row r="4" spans="2:17" ht="18.600000000000001" x14ac:dyDescent="0.3">
      <c r="B4" s="18" t="s">
        <v>82</v>
      </c>
    </row>
    <row r="5" spans="2:17" ht="15.6" thickBot="1" x14ac:dyDescent="0.35">
      <c r="B5" s="10" t="s">
        <v>61</v>
      </c>
    </row>
    <row r="6" spans="2:17" ht="15" customHeight="1" x14ac:dyDescent="0.3">
      <c r="B6" s="78" t="s">
        <v>62</v>
      </c>
      <c r="C6" s="83" t="s">
        <v>63</v>
      </c>
      <c r="D6" s="84"/>
      <c r="E6" s="83" t="s">
        <v>64</v>
      </c>
      <c r="F6" s="84"/>
      <c r="G6" s="89" t="s">
        <v>117</v>
      </c>
      <c r="H6" s="77" t="s">
        <v>65</v>
      </c>
      <c r="I6" s="77" t="s">
        <v>66</v>
      </c>
      <c r="J6" s="85" t="s">
        <v>112</v>
      </c>
      <c r="K6" s="85" t="s">
        <v>113</v>
      </c>
      <c r="L6" s="77" t="s">
        <v>67</v>
      </c>
      <c r="M6" s="77" t="s">
        <v>68</v>
      </c>
      <c r="N6" s="77"/>
      <c r="O6" s="77" t="s">
        <v>69</v>
      </c>
      <c r="P6" s="77"/>
      <c r="Q6" s="73" t="s">
        <v>116</v>
      </c>
    </row>
    <row r="7" spans="2:17" x14ac:dyDescent="0.3">
      <c r="B7" s="79"/>
      <c r="C7" s="64" t="s">
        <v>77</v>
      </c>
      <c r="D7" s="64" t="s">
        <v>78</v>
      </c>
      <c r="E7" s="64" t="s">
        <v>79</v>
      </c>
      <c r="F7" s="64" t="s">
        <v>80</v>
      </c>
      <c r="G7" s="88"/>
      <c r="H7" s="80"/>
      <c r="I7" s="80"/>
      <c r="J7" s="86"/>
      <c r="K7" s="86"/>
      <c r="L7" s="80"/>
      <c r="M7" s="64" t="s">
        <v>70</v>
      </c>
      <c r="N7" s="64" t="s">
        <v>92</v>
      </c>
      <c r="O7" s="64" t="s">
        <v>70</v>
      </c>
      <c r="P7" s="64" t="s">
        <v>92</v>
      </c>
      <c r="Q7" s="74"/>
    </row>
    <row r="8" spans="2:17" ht="16.05" customHeight="1" x14ac:dyDescent="0.3">
      <c r="B8" s="16" t="str">
        <f>IF(C8&lt;&gt;"",ROW()+8,"")</f>
        <v/>
      </c>
      <c r="C8" s="33"/>
      <c r="D8" s="33"/>
      <c r="E8" s="33"/>
      <c r="F8" s="33"/>
      <c r="G8" s="39"/>
      <c r="H8" s="33"/>
      <c r="I8" s="33"/>
      <c r="J8" s="66"/>
      <c r="K8" s="58"/>
      <c r="L8" s="59"/>
      <c r="M8" s="40"/>
      <c r="N8" s="44"/>
      <c r="O8" s="40"/>
      <c r="P8" s="44"/>
      <c r="Q8" s="62"/>
    </row>
    <row r="9" spans="2:17" x14ac:dyDescent="0.3">
      <c r="B9" s="16" t="str">
        <f t="shared" ref="B9:B22" si="0">IF(C9&lt;&gt;"",ROW()+8,"")</f>
        <v/>
      </c>
      <c r="C9" s="33"/>
      <c r="D9" s="33"/>
      <c r="E9" s="33"/>
      <c r="F9" s="33"/>
      <c r="G9" s="39"/>
      <c r="H9" s="33"/>
      <c r="I9" s="33"/>
      <c r="J9" s="66"/>
      <c r="K9" s="58"/>
      <c r="L9" s="59"/>
      <c r="M9" s="40"/>
      <c r="N9" s="44"/>
      <c r="O9" s="40"/>
      <c r="P9" s="44"/>
      <c r="Q9" s="36"/>
    </row>
    <row r="10" spans="2:17" ht="16.05" customHeight="1" x14ac:dyDescent="0.3">
      <c r="B10" s="16" t="str">
        <f t="shared" si="0"/>
        <v/>
      </c>
      <c r="C10" s="33"/>
      <c r="D10" s="33"/>
      <c r="E10" s="33"/>
      <c r="F10" s="33"/>
      <c r="G10" s="39"/>
      <c r="H10" s="33"/>
      <c r="I10" s="33"/>
      <c r="J10" s="66"/>
      <c r="K10" s="58"/>
      <c r="L10" s="59"/>
      <c r="M10" s="40"/>
      <c r="N10" s="44"/>
      <c r="O10" s="40"/>
      <c r="P10" s="44"/>
      <c r="Q10" s="36"/>
    </row>
    <row r="11" spans="2:17" x14ac:dyDescent="0.3">
      <c r="B11" s="16" t="str">
        <f t="shared" si="0"/>
        <v/>
      </c>
      <c r="C11" s="33"/>
      <c r="D11" s="33"/>
      <c r="E11" s="33"/>
      <c r="F11" s="33"/>
      <c r="G11" s="39"/>
      <c r="H11" s="33"/>
      <c r="I11" s="33"/>
      <c r="J11" s="66"/>
      <c r="K11" s="58"/>
      <c r="L11" s="59"/>
      <c r="M11" s="40"/>
      <c r="N11" s="44"/>
      <c r="O11" s="40"/>
      <c r="P11" s="44"/>
      <c r="Q11" s="36"/>
    </row>
    <row r="12" spans="2:17" ht="16.05" customHeight="1" x14ac:dyDescent="0.3">
      <c r="B12" s="16" t="str">
        <f t="shared" si="0"/>
        <v/>
      </c>
      <c r="C12" s="33"/>
      <c r="D12" s="33"/>
      <c r="E12" s="33"/>
      <c r="F12" s="33"/>
      <c r="G12" s="39"/>
      <c r="H12" s="33"/>
      <c r="I12" s="33"/>
      <c r="J12" s="66"/>
      <c r="K12" s="58"/>
      <c r="L12" s="59"/>
      <c r="M12" s="40"/>
      <c r="N12" s="44"/>
      <c r="O12" s="40"/>
      <c r="P12" s="44"/>
      <c r="Q12" s="36"/>
    </row>
    <row r="13" spans="2:17" x14ac:dyDescent="0.3">
      <c r="B13" s="16" t="str">
        <f t="shared" si="0"/>
        <v/>
      </c>
      <c r="C13" s="33"/>
      <c r="D13" s="33"/>
      <c r="E13" s="33"/>
      <c r="F13" s="33"/>
      <c r="G13" s="39"/>
      <c r="H13" s="33"/>
      <c r="I13" s="33"/>
      <c r="J13" s="66"/>
      <c r="K13" s="58"/>
      <c r="L13" s="59"/>
      <c r="M13" s="40"/>
      <c r="N13" s="44"/>
      <c r="O13" s="40"/>
      <c r="P13" s="44"/>
      <c r="Q13" s="36"/>
    </row>
    <row r="14" spans="2:17" ht="16.05" customHeight="1" x14ac:dyDescent="0.3">
      <c r="B14" s="16" t="str">
        <f t="shared" si="0"/>
        <v/>
      </c>
      <c r="C14" s="33"/>
      <c r="D14" s="33"/>
      <c r="E14" s="33"/>
      <c r="F14" s="33"/>
      <c r="G14" s="39"/>
      <c r="H14" s="33"/>
      <c r="I14" s="33"/>
      <c r="J14" s="66"/>
      <c r="K14" s="58"/>
      <c r="L14" s="59"/>
      <c r="M14" s="40"/>
      <c r="N14" s="44"/>
      <c r="O14" s="40"/>
      <c r="P14" s="44"/>
      <c r="Q14" s="36"/>
    </row>
    <row r="15" spans="2:17" x14ac:dyDescent="0.3">
      <c r="B15" s="16" t="str">
        <f t="shared" si="0"/>
        <v/>
      </c>
      <c r="C15" s="33"/>
      <c r="D15" s="33"/>
      <c r="E15" s="33"/>
      <c r="F15" s="33"/>
      <c r="G15" s="39"/>
      <c r="H15" s="33"/>
      <c r="I15" s="33"/>
      <c r="J15" s="66"/>
      <c r="K15" s="58"/>
      <c r="L15" s="59"/>
      <c r="M15" s="40"/>
      <c r="N15" s="44"/>
      <c r="O15" s="40"/>
      <c r="P15" s="44"/>
      <c r="Q15" s="36"/>
    </row>
    <row r="16" spans="2:17" ht="16.05" customHeight="1" x14ac:dyDescent="0.3">
      <c r="B16" s="16" t="str">
        <f t="shared" si="0"/>
        <v/>
      </c>
      <c r="C16" s="33"/>
      <c r="D16" s="33"/>
      <c r="E16" s="33"/>
      <c r="F16" s="33"/>
      <c r="G16" s="39"/>
      <c r="H16" s="33"/>
      <c r="I16" s="33"/>
      <c r="J16" s="66"/>
      <c r="K16" s="58"/>
      <c r="L16" s="59"/>
      <c r="M16" s="40"/>
      <c r="N16" s="44"/>
      <c r="O16" s="40"/>
      <c r="P16" s="44"/>
      <c r="Q16" s="36"/>
    </row>
    <row r="17" spans="2:17" x14ac:dyDescent="0.3">
      <c r="B17" s="16" t="str">
        <f t="shared" si="0"/>
        <v/>
      </c>
      <c r="C17" s="33"/>
      <c r="D17" s="33"/>
      <c r="E17" s="33"/>
      <c r="F17" s="33"/>
      <c r="G17" s="39"/>
      <c r="H17" s="33"/>
      <c r="I17" s="33"/>
      <c r="J17" s="66"/>
      <c r="K17" s="58"/>
      <c r="L17" s="59"/>
      <c r="M17" s="40"/>
      <c r="N17" s="44"/>
      <c r="O17" s="40"/>
      <c r="P17" s="44"/>
      <c r="Q17" s="36"/>
    </row>
    <row r="18" spans="2:17" ht="16.05" customHeight="1" x14ac:dyDescent="0.3">
      <c r="B18" s="16" t="str">
        <f t="shared" si="0"/>
        <v/>
      </c>
      <c r="C18" s="33"/>
      <c r="D18" s="33"/>
      <c r="E18" s="33"/>
      <c r="F18" s="33"/>
      <c r="G18" s="39"/>
      <c r="H18" s="33"/>
      <c r="I18" s="33"/>
      <c r="J18" s="66"/>
      <c r="K18" s="58"/>
      <c r="L18" s="59"/>
      <c r="M18" s="40"/>
      <c r="N18" s="44"/>
      <c r="O18" s="40"/>
      <c r="P18" s="44"/>
      <c r="Q18" s="36"/>
    </row>
    <row r="19" spans="2:17" x14ac:dyDescent="0.3">
      <c r="B19" s="16" t="str">
        <f t="shared" si="0"/>
        <v/>
      </c>
      <c r="C19" s="33"/>
      <c r="D19" s="33"/>
      <c r="E19" s="33"/>
      <c r="F19" s="33"/>
      <c r="G19" s="39"/>
      <c r="H19" s="33"/>
      <c r="I19" s="33"/>
      <c r="J19" s="66"/>
      <c r="K19" s="58"/>
      <c r="L19" s="59"/>
      <c r="M19" s="40"/>
      <c r="N19" s="44"/>
      <c r="O19" s="40"/>
      <c r="P19" s="44"/>
      <c r="Q19" s="36"/>
    </row>
    <row r="20" spans="2:17" ht="16.05" customHeight="1" x14ac:dyDescent="0.3">
      <c r="B20" s="16" t="str">
        <f t="shared" si="0"/>
        <v/>
      </c>
      <c r="C20" s="33"/>
      <c r="D20" s="33"/>
      <c r="E20" s="33"/>
      <c r="F20" s="33"/>
      <c r="G20" s="39"/>
      <c r="H20" s="33"/>
      <c r="I20" s="33"/>
      <c r="J20" s="66"/>
      <c r="K20" s="58"/>
      <c r="L20" s="59"/>
      <c r="M20" s="40"/>
      <c r="N20" s="44"/>
      <c r="O20" s="40"/>
      <c r="P20" s="44"/>
      <c r="Q20" s="36"/>
    </row>
    <row r="21" spans="2:17" x14ac:dyDescent="0.3">
      <c r="B21" s="16" t="str">
        <f t="shared" si="0"/>
        <v/>
      </c>
      <c r="C21" s="33"/>
      <c r="D21" s="33"/>
      <c r="E21" s="33"/>
      <c r="F21" s="33"/>
      <c r="G21" s="39"/>
      <c r="H21" s="33"/>
      <c r="I21" s="33"/>
      <c r="J21" s="66"/>
      <c r="K21" s="58"/>
      <c r="L21" s="59"/>
      <c r="M21" s="40"/>
      <c r="N21" s="44"/>
      <c r="O21" s="40"/>
      <c r="P21" s="44"/>
      <c r="Q21" s="36"/>
    </row>
    <row r="22" spans="2:17" ht="15.6" thickBot="1" x14ac:dyDescent="0.35">
      <c r="B22" s="17" t="str">
        <f t="shared" si="0"/>
        <v/>
      </c>
      <c r="C22" s="41"/>
      <c r="D22" s="41"/>
      <c r="E22" s="41"/>
      <c r="F22" s="41"/>
      <c r="G22" s="42"/>
      <c r="H22" s="41"/>
      <c r="I22" s="41"/>
      <c r="J22" s="67"/>
      <c r="K22" s="61"/>
      <c r="L22" s="60"/>
      <c r="M22" s="43"/>
      <c r="N22" s="45"/>
      <c r="O22" s="43"/>
      <c r="P22" s="45"/>
      <c r="Q22" s="54"/>
    </row>
    <row r="24" spans="2:17" ht="15.6" thickBot="1" x14ac:dyDescent="0.35">
      <c r="B24" s="10" t="s">
        <v>76</v>
      </c>
    </row>
    <row r="25" spans="2:17" ht="15" customHeight="1" x14ac:dyDescent="0.3">
      <c r="B25" s="68" t="s">
        <v>62</v>
      </c>
      <c r="C25" s="81" t="s">
        <v>63</v>
      </c>
      <c r="D25" s="82"/>
      <c r="E25" s="81" t="s">
        <v>64</v>
      </c>
      <c r="F25" s="82"/>
      <c r="G25" s="137" t="s">
        <v>118</v>
      </c>
      <c r="H25" s="70" t="s">
        <v>65</v>
      </c>
      <c r="I25" s="70" t="s">
        <v>66</v>
      </c>
      <c r="J25" s="92" t="s">
        <v>71</v>
      </c>
      <c r="K25" s="70" t="s">
        <v>67</v>
      </c>
      <c r="L25" s="70" t="s">
        <v>68</v>
      </c>
      <c r="M25" s="70"/>
      <c r="N25" s="70" t="s">
        <v>69</v>
      </c>
      <c r="O25" s="70"/>
      <c r="P25" s="75" t="s">
        <v>116</v>
      </c>
    </row>
    <row r="26" spans="2:17" x14ac:dyDescent="0.3">
      <c r="B26" s="69"/>
      <c r="C26" s="65" t="s">
        <v>77</v>
      </c>
      <c r="D26" s="65" t="s">
        <v>78</v>
      </c>
      <c r="E26" s="65" t="s">
        <v>79</v>
      </c>
      <c r="F26" s="65" t="s">
        <v>80</v>
      </c>
      <c r="G26" s="138"/>
      <c r="H26" s="71"/>
      <c r="I26" s="71"/>
      <c r="J26" s="93"/>
      <c r="K26" s="71"/>
      <c r="L26" s="65" t="s">
        <v>70</v>
      </c>
      <c r="M26" s="65" t="s">
        <v>92</v>
      </c>
      <c r="N26" s="65" t="s">
        <v>70</v>
      </c>
      <c r="O26" s="65" t="s">
        <v>92</v>
      </c>
      <c r="P26" s="76"/>
    </row>
    <row r="27" spans="2:17" x14ac:dyDescent="0.3">
      <c r="B27" s="16" t="str">
        <f>IF(C27&lt;&gt;"",ROW()-11,"")</f>
        <v/>
      </c>
      <c r="C27" s="33"/>
      <c r="D27" s="33"/>
      <c r="E27" s="33"/>
      <c r="F27" s="33"/>
      <c r="G27" s="39"/>
      <c r="H27" s="33"/>
      <c r="I27" s="33"/>
      <c r="J27" s="33"/>
      <c r="K27" s="59"/>
      <c r="L27" s="40"/>
      <c r="M27" s="44"/>
      <c r="N27" s="40"/>
      <c r="O27" s="44"/>
      <c r="P27" s="62"/>
    </row>
    <row r="28" spans="2:17" x14ac:dyDescent="0.3">
      <c r="B28" s="16" t="str">
        <f t="shared" ref="B28:B41" si="1">IF(C28&lt;&gt;"",ROW()-11,"")</f>
        <v/>
      </c>
      <c r="C28" s="33"/>
      <c r="D28" s="33"/>
      <c r="E28" s="33"/>
      <c r="F28" s="33"/>
      <c r="G28" s="39"/>
      <c r="H28" s="33"/>
      <c r="I28" s="33"/>
      <c r="J28" s="33"/>
      <c r="K28" s="59"/>
      <c r="L28" s="40"/>
      <c r="M28" s="44"/>
      <c r="N28" s="40"/>
      <c r="O28" s="44"/>
      <c r="P28" s="62"/>
    </row>
    <row r="29" spans="2:17" x14ac:dyDescent="0.3">
      <c r="B29" s="16" t="str">
        <f t="shared" si="1"/>
        <v/>
      </c>
      <c r="C29" s="33"/>
      <c r="D29" s="33"/>
      <c r="E29" s="33"/>
      <c r="F29" s="33"/>
      <c r="G29" s="39"/>
      <c r="H29" s="33"/>
      <c r="I29" s="33"/>
      <c r="J29" s="33"/>
      <c r="K29" s="59"/>
      <c r="L29" s="40"/>
      <c r="M29" s="44"/>
      <c r="N29" s="40"/>
      <c r="O29" s="44"/>
      <c r="P29" s="62"/>
    </row>
    <row r="30" spans="2:17" x14ac:dyDescent="0.3">
      <c r="B30" s="16" t="str">
        <f t="shared" si="1"/>
        <v/>
      </c>
      <c r="C30" s="33"/>
      <c r="D30" s="33"/>
      <c r="E30" s="33"/>
      <c r="F30" s="33"/>
      <c r="G30" s="39"/>
      <c r="H30" s="33"/>
      <c r="I30" s="33"/>
      <c r="J30" s="33"/>
      <c r="K30" s="59"/>
      <c r="L30" s="40"/>
      <c r="M30" s="44"/>
      <c r="N30" s="40"/>
      <c r="O30" s="44"/>
      <c r="P30" s="62"/>
    </row>
    <row r="31" spans="2:17" x14ac:dyDescent="0.3">
      <c r="B31" s="16" t="str">
        <f t="shared" si="1"/>
        <v/>
      </c>
      <c r="C31" s="33"/>
      <c r="D31" s="33"/>
      <c r="E31" s="33"/>
      <c r="F31" s="33"/>
      <c r="G31" s="39"/>
      <c r="H31" s="33"/>
      <c r="I31" s="33"/>
      <c r="J31" s="33"/>
      <c r="K31" s="59"/>
      <c r="L31" s="40"/>
      <c r="M31" s="44"/>
      <c r="N31" s="40"/>
      <c r="O31" s="44"/>
      <c r="P31" s="62"/>
    </row>
    <row r="32" spans="2:17" x14ac:dyDescent="0.3">
      <c r="B32" s="16" t="str">
        <f t="shared" si="1"/>
        <v/>
      </c>
      <c r="C32" s="33"/>
      <c r="D32" s="33"/>
      <c r="E32" s="33"/>
      <c r="F32" s="33"/>
      <c r="G32" s="39"/>
      <c r="H32" s="33"/>
      <c r="I32" s="33"/>
      <c r="J32" s="33"/>
      <c r="K32" s="59"/>
      <c r="L32" s="40"/>
      <c r="M32" s="44"/>
      <c r="N32" s="40"/>
      <c r="O32" s="44"/>
      <c r="P32" s="62"/>
    </row>
    <row r="33" spans="2:16" x14ac:dyDescent="0.3">
      <c r="B33" s="16" t="str">
        <f t="shared" si="1"/>
        <v/>
      </c>
      <c r="C33" s="33"/>
      <c r="D33" s="33"/>
      <c r="E33" s="33"/>
      <c r="F33" s="33"/>
      <c r="G33" s="39"/>
      <c r="H33" s="33"/>
      <c r="I33" s="33"/>
      <c r="J33" s="33"/>
      <c r="K33" s="59"/>
      <c r="L33" s="40"/>
      <c r="M33" s="44"/>
      <c r="N33" s="40"/>
      <c r="O33" s="44"/>
      <c r="P33" s="62"/>
    </row>
    <row r="34" spans="2:16" x14ac:dyDescent="0.3">
      <c r="B34" s="16" t="str">
        <f t="shared" si="1"/>
        <v/>
      </c>
      <c r="C34" s="33"/>
      <c r="D34" s="33"/>
      <c r="E34" s="33"/>
      <c r="F34" s="33"/>
      <c r="G34" s="39"/>
      <c r="H34" s="33"/>
      <c r="I34" s="33"/>
      <c r="J34" s="33"/>
      <c r="K34" s="59"/>
      <c r="L34" s="40"/>
      <c r="M34" s="44"/>
      <c r="N34" s="40"/>
      <c r="O34" s="44"/>
      <c r="P34" s="62"/>
    </row>
    <row r="35" spans="2:16" x14ac:dyDescent="0.3">
      <c r="B35" s="16" t="str">
        <f t="shared" si="1"/>
        <v/>
      </c>
      <c r="C35" s="33"/>
      <c r="D35" s="33"/>
      <c r="E35" s="33"/>
      <c r="F35" s="33"/>
      <c r="G35" s="39"/>
      <c r="H35" s="33"/>
      <c r="I35" s="33"/>
      <c r="J35" s="33"/>
      <c r="K35" s="59"/>
      <c r="L35" s="40"/>
      <c r="M35" s="44"/>
      <c r="N35" s="40"/>
      <c r="O35" s="44"/>
      <c r="P35" s="62"/>
    </row>
    <row r="36" spans="2:16" x14ac:dyDescent="0.3">
      <c r="B36" s="16" t="str">
        <f t="shared" si="1"/>
        <v/>
      </c>
      <c r="C36" s="33"/>
      <c r="D36" s="33"/>
      <c r="E36" s="33"/>
      <c r="F36" s="33"/>
      <c r="G36" s="39"/>
      <c r="H36" s="33"/>
      <c r="I36" s="33"/>
      <c r="J36" s="33"/>
      <c r="K36" s="59"/>
      <c r="L36" s="40"/>
      <c r="M36" s="44"/>
      <c r="N36" s="40"/>
      <c r="O36" s="44"/>
      <c r="P36" s="62"/>
    </row>
    <row r="37" spans="2:16" x14ac:dyDescent="0.3">
      <c r="B37" s="16" t="str">
        <f t="shared" si="1"/>
        <v/>
      </c>
      <c r="C37" s="33"/>
      <c r="D37" s="33"/>
      <c r="E37" s="33"/>
      <c r="F37" s="33"/>
      <c r="G37" s="39"/>
      <c r="H37" s="33"/>
      <c r="I37" s="33"/>
      <c r="J37" s="33"/>
      <c r="K37" s="59"/>
      <c r="L37" s="40"/>
      <c r="M37" s="44"/>
      <c r="N37" s="40"/>
      <c r="O37" s="44"/>
      <c r="P37" s="62"/>
    </row>
    <row r="38" spans="2:16" x14ac:dyDescent="0.3">
      <c r="B38" s="16" t="str">
        <f t="shared" si="1"/>
        <v/>
      </c>
      <c r="C38" s="33"/>
      <c r="D38" s="33"/>
      <c r="E38" s="33"/>
      <c r="F38" s="33"/>
      <c r="G38" s="39"/>
      <c r="H38" s="33"/>
      <c r="I38" s="33"/>
      <c r="J38" s="33"/>
      <c r="K38" s="59"/>
      <c r="L38" s="40"/>
      <c r="M38" s="44"/>
      <c r="N38" s="40"/>
      <c r="O38" s="44"/>
      <c r="P38" s="62"/>
    </row>
    <row r="39" spans="2:16" x14ac:dyDescent="0.3">
      <c r="B39" s="16" t="str">
        <f t="shared" si="1"/>
        <v/>
      </c>
      <c r="C39" s="33"/>
      <c r="D39" s="33"/>
      <c r="E39" s="33"/>
      <c r="F39" s="33"/>
      <c r="G39" s="39"/>
      <c r="H39" s="33"/>
      <c r="I39" s="33"/>
      <c r="J39" s="33"/>
      <c r="K39" s="59"/>
      <c r="L39" s="40"/>
      <c r="M39" s="44"/>
      <c r="N39" s="40"/>
      <c r="O39" s="44"/>
      <c r="P39" s="62"/>
    </row>
    <row r="40" spans="2:16" x14ac:dyDescent="0.3">
      <c r="B40" s="16" t="str">
        <f t="shared" si="1"/>
        <v/>
      </c>
      <c r="C40" s="33"/>
      <c r="D40" s="33"/>
      <c r="E40" s="33"/>
      <c r="F40" s="33"/>
      <c r="G40" s="39"/>
      <c r="H40" s="33"/>
      <c r="I40" s="33"/>
      <c r="J40" s="33"/>
      <c r="K40" s="59"/>
      <c r="L40" s="40"/>
      <c r="M40" s="44"/>
      <c r="N40" s="40"/>
      <c r="O40" s="44"/>
      <c r="P40" s="62"/>
    </row>
    <row r="41" spans="2:16" ht="15.6" thickBot="1" x14ac:dyDescent="0.35">
      <c r="B41" s="17" t="str">
        <f t="shared" si="1"/>
        <v/>
      </c>
      <c r="C41" s="41"/>
      <c r="D41" s="41"/>
      <c r="E41" s="41"/>
      <c r="F41" s="41"/>
      <c r="G41" s="42"/>
      <c r="H41" s="41"/>
      <c r="I41" s="41"/>
      <c r="J41" s="41"/>
      <c r="K41" s="60"/>
      <c r="L41" s="43"/>
      <c r="M41" s="45"/>
      <c r="N41" s="43"/>
      <c r="O41" s="45"/>
      <c r="P41" s="63"/>
    </row>
  </sheetData>
  <mergeCells count="23">
    <mergeCell ref="K6:K7"/>
    <mergeCell ref="L6:L7"/>
    <mergeCell ref="M6:N6"/>
    <mergeCell ref="G6:G7"/>
    <mergeCell ref="H6:H7"/>
    <mergeCell ref="I6:I7"/>
    <mergeCell ref="J6:J7"/>
    <mergeCell ref="Q6:Q7"/>
    <mergeCell ref="P25:P26"/>
    <mergeCell ref="O6:P6"/>
    <mergeCell ref="B25:B26"/>
    <mergeCell ref="C25:D25"/>
    <mergeCell ref="E25:F25"/>
    <mergeCell ref="G25:G26"/>
    <mergeCell ref="H25:H26"/>
    <mergeCell ref="I25:I26"/>
    <mergeCell ref="J25:J26"/>
    <mergeCell ref="K25:K26"/>
    <mergeCell ref="L25:M25"/>
    <mergeCell ref="N25:O25"/>
    <mergeCell ref="B6:B7"/>
    <mergeCell ref="C6:D6"/>
    <mergeCell ref="E6:F6"/>
  </mergeCells>
  <phoneticPr fontId="1"/>
  <conditionalFormatting sqref="D8:G22">
    <cfRule type="expression" dxfId="14" priority="18">
      <formula>$C8&lt;&gt;""</formula>
    </cfRule>
  </conditionalFormatting>
  <conditionalFormatting sqref="D27:G41 I27:J41">
    <cfRule type="expression" dxfId="13" priority="11">
      <formula>$C27&lt;&gt;""</formula>
    </cfRule>
  </conditionalFormatting>
  <conditionalFormatting sqref="D8:Q22 D27:P41">
    <cfRule type="notContainsBlanks" dxfId="12" priority="1">
      <formula>LEN(TRIM(D8))&gt;0</formula>
    </cfRule>
  </conditionalFormatting>
  <conditionalFormatting sqref="H8:H22 L8:L22">
    <cfRule type="expression" dxfId="11" priority="20">
      <formula>$C8&lt;&gt;""</formula>
    </cfRule>
  </conditionalFormatting>
  <conditionalFormatting sqref="I8:K22">
    <cfRule type="expression" dxfId="10" priority="2">
      <formula>$C8&lt;&gt;""</formula>
    </cfRule>
  </conditionalFormatting>
  <conditionalFormatting sqref="L27:O41">
    <cfRule type="expression" dxfId="9" priority="8">
      <formula>$K27="外来艇"</formula>
    </cfRule>
    <cfRule type="expression" dxfId="8" priority="9">
      <formula>$K27="江の島在港艇"</formula>
    </cfRule>
  </conditionalFormatting>
  <conditionalFormatting sqref="L27:P41">
    <cfRule type="notContainsBlanks" dxfId="7" priority="5">
      <formula>LEN(TRIM(L27))&gt;0</formula>
    </cfRule>
  </conditionalFormatting>
  <conditionalFormatting sqref="M8:P22">
    <cfRule type="expression" dxfId="6" priority="17">
      <formula>$L8="外来艇"</formula>
    </cfRule>
    <cfRule type="expression" dxfId="5" priority="19">
      <formula>$L8="江の島在港艇"</formula>
    </cfRule>
  </conditionalFormatting>
  <conditionalFormatting sqref="P27:P41">
    <cfRule type="expression" dxfId="4" priority="4">
      <formula>$C27&lt;&gt;""</formula>
    </cfRule>
    <cfRule type="expression" dxfId="3" priority="6">
      <formula>$C27&lt;&gt;""</formula>
    </cfRule>
  </conditionalFormatting>
  <conditionalFormatting sqref="Q8">
    <cfRule type="notContainsBlanks" dxfId="2" priority="13">
      <formula>LEN(TRIM(Q8))&gt;0</formula>
    </cfRule>
    <cfRule type="expression" dxfId="1" priority="14">
      <formula>$C8&lt;&gt;""</formula>
    </cfRule>
  </conditionalFormatting>
  <conditionalFormatting sqref="Q8:Q22 H27:H41 K27:K41">
    <cfRule type="expression" dxfId="0" priority="12">
      <formula>$C8&lt;&gt;""</formula>
    </cfRule>
  </conditionalFormatting>
  <dataValidations count="11">
    <dataValidation type="list" allowBlank="1" showInputMessage="1" showErrorMessage="1" sqref="L8:L22 K27:K41" xr:uid="{7802C889-FC3E-4FAD-95E3-4B818EBB4F70}">
      <formula1>"外来艇,江の島在港艇"</formula1>
    </dataValidation>
    <dataValidation imeMode="fullKatakana" allowBlank="1" showInputMessage="1" showErrorMessage="1" sqref="E8:F22 E27:F41" xr:uid="{156CF3B4-DB75-40B9-AFF0-12C9EC7A4DD2}"/>
    <dataValidation imeMode="on" allowBlank="1" showInputMessage="1" showErrorMessage="1" sqref="C8:D22 C27:D41" xr:uid="{3F0F3415-6670-403B-AFCA-A512978D0D22}"/>
    <dataValidation imeMode="off" allowBlank="1" showInputMessage="1" showErrorMessage="1" sqref="M8:P22 J27:J41 L27:O41" xr:uid="{3714E0E6-DFF4-479A-99CB-3B699F52302F}"/>
    <dataValidation type="whole" imeMode="off" operator="greaterThanOrEqual" allowBlank="1" showInputMessage="1" showErrorMessage="1" errorTitle="参加規定" error="★参加資格がありません★_x000a_2009/04/02以降に生まれた者" sqref="G8:G22 G27:G41" xr:uid="{1CFAA51D-E00D-4EEF-BC73-598FBFC486C2}">
      <formula1>39905</formula1>
    </dataValidation>
    <dataValidation type="list" imeMode="off" operator="lessThanOrEqual" allowBlank="1" showInputMessage="1" showErrorMessage="1" sqref="H8:H22 H27:H41" xr:uid="{D698E4BD-FD31-4BCB-8BE3-E6103C330618}">
      <formula1>"1,2,3,4,5,6,7,8,9"</formula1>
    </dataValidation>
    <dataValidation type="whole" imeMode="off" allowBlank="1" showInputMessage="1" showErrorMessage="1" errorTitle="入力エラー" error="4桁のセールNo.のみ入力して下さい" promptTitle="番号のみ入力して下さい。（JPNは不要です）" prompt="-_x000a_" sqref="I27:I41" xr:uid="{65957E5B-90A8-4965-A0B7-52D857402E80}">
      <formula1>1</formula1>
      <formula2>9999</formula2>
    </dataValidation>
    <dataValidation type="textLength" imeMode="off" operator="equal" allowBlank="1" showInputMessage="1" showErrorMessage="1" errorTitle="入力エラー" error="4桁のセールNo.のみ入力して下さい" promptTitle="番号のみ入力して下さい。（JPNは不要です）" prompt="-_x000a_" sqref="I8:I22" xr:uid="{FFD22592-643E-4D4C-8CF8-B206A299A51C}">
      <formula1>4</formula1>
    </dataValidation>
    <dataValidation type="textLength" imeMode="off" operator="equal" allowBlank="1" showInputMessage="1" showErrorMessage="1" promptTitle="９桁の番号を入れて下さい" prompt="「-」は自動でつきます" sqref="K8:K22" xr:uid="{D7F46B59-3104-4C6E-AE2F-C6726BA1A45B}">
      <formula1>9</formula1>
    </dataValidation>
    <dataValidation type="list" allowBlank="1" showInputMessage="1" showErrorMessage="1" sqref="Q8:Q22 P27:P41" xr:uid="{42884454-AE72-4968-A4CE-2B6870A476D9}">
      <formula1>"-,参加希望"</formula1>
    </dataValidation>
    <dataValidation imeMode="off" operator="equal" allowBlank="1" showErrorMessage="1" sqref="J8:J22" xr:uid="{0C977976-D92C-4DC2-80FC-CBFAE8AE3DFE}"/>
  </dataValidation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2EAE-AA99-46AA-A80E-BD38358D3501}">
  <dimension ref="A1:L12"/>
  <sheetViews>
    <sheetView workbookViewId="0">
      <selection activeCell="G38" sqref="G38"/>
    </sheetView>
  </sheetViews>
  <sheetFormatPr defaultColWidth="8.7265625" defaultRowHeight="15" x14ac:dyDescent="0.3"/>
  <cols>
    <col min="1" max="1" width="14.26953125" customWidth="1"/>
    <col min="14" max="14" width="3.453125" customWidth="1"/>
    <col min="15" max="15" width="21.7265625" customWidth="1"/>
  </cols>
  <sheetData>
    <row r="1" spans="1:12" x14ac:dyDescent="0.3">
      <c r="A1" t="s">
        <v>35</v>
      </c>
      <c r="B1" s="2" t="s">
        <v>36</v>
      </c>
      <c r="C1" s="3" t="s">
        <v>37</v>
      </c>
      <c r="D1" s="4" t="s">
        <v>38</v>
      </c>
      <c r="E1" s="5" t="s">
        <v>39</v>
      </c>
      <c r="F1" s="6" t="s">
        <v>40</v>
      </c>
      <c r="G1" s="7" t="s">
        <v>41</v>
      </c>
      <c r="H1" s="8" t="s">
        <v>42</v>
      </c>
      <c r="I1" s="9" t="s">
        <v>43</v>
      </c>
      <c r="L1" t="s">
        <v>34</v>
      </c>
    </row>
    <row r="2" spans="1:12" x14ac:dyDescent="0.3">
      <c r="A2" t="s">
        <v>19</v>
      </c>
      <c r="B2" s="1" t="s">
        <v>10</v>
      </c>
      <c r="C2" s="1" t="s">
        <v>13</v>
      </c>
      <c r="D2" s="1" t="s">
        <v>9</v>
      </c>
      <c r="E2" s="1" t="s">
        <v>1</v>
      </c>
      <c r="F2" s="1" t="s">
        <v>6</v>
      </c>
      <c r="G2" s="1" t="s">
        <v>16</v>
      </c>
      <c r="H2" s="1" t="s">
        <v>2</v>
      </c>
      <c r="I2" s="1" t="s">
        <v>20</v>
      </c>
      <c r="L2" s="2" t="s">
        <v>36</v>
      </c>
    </row>
    <row r="3" spans="1:12" x14ac:dyDescent="0.3">
      <c r="A3" t="s">
        <v>44</v>
      </c>
      <c r="B3" s="1" t="s">
        <v>28</v>
      </c>
      <c r="C3" s="1" t="s">
        <v>26</v>
      </c>
      <c r="D3" s="1" t="s">
        <v>11</v>
      </c>
      <c r="E3" s="1" t="s">
        <v>31</v>
      </c>
      <c r="F3" s="1" t="s">
        <v>23</v>
      </c>
      <c r="G3" s="1" t="s">
        <v>14</v>
      </c>
      <c r="H3" s="1" t="s">
        <v>4</v>
      </c>
      <c r="L3" s="3" t="s">
        <v>37</v>
      </c>
    </row>
    <row r="4" spans="1:12" x14ac:dyDescent="0.3">
      <c r="A4" t="s">
        <v>45</v>
      </c>
      <c r="B4" s="1" t="s">
        <v>8</v>
      </c>
      <c r="C4" s="1" t="s">
        <v>24</v>
      </c>
      <c r="D4" s="1" t="s">
        <v>12</v>
      </c>
      <c r="E4" s="1" t="s">
        <v>32</v>
      </c>
      <c r="F4" s="1" t="s">
        <v>15</v>
      </c>
      <c r="G4" s="1" t="s">
        <v>17</v>
      </c>
      <c r="H4" s="1" t="s">
        <v>5</v>
      </c>
      <c r="L4" s="4" t="s">
        <v>38</v>
      </c>
    </row>
    <row r="5" spans="1:12" x14ac:dyDescent="0.3">
      <c r="A5" t="s">
        <v>46</v>
      </c>
      <c r="B5" s="1" t="s">
        <v>18</v>
      </c>
      <c r="C5" s="1" t="s">
        <v>27</v>
      </c>
      <c r="D5" s="1" t="s">
        <v>21</v>
      </c>
      <c r="F5" s="1" t="s">
        <v>7</v>
      </c>
      <c r="G5" s="1" t="s">
        <v>0</v>
      </c>
      <c r="L5" s="5" t="s">
        <v>39</v>
      </c>
    </row>
    <row r="6" spans="1:12" x14ac:dyDescent="0.3">
      <c r="A6" t="s">
        <v>47</v>
      </c>
      <c r="C6" s="1" t="s">
        <v>30</v>
      </c>
      <c r="F6" s="1" t="s">
        <v>22</v>
      </c>
      <c r="L6" s="6" t="s">
        <v>40</v>
      </c>
    </row>
    <row r="7" spans="1:12" x14ac:dyDescent="0.3">
      <c r="A7" t="s">
        <v>48</v>
      </c>
      <c r="C7" s="1" t="s">
        <v>29</v>
      </c>
      <c r="F7" s="1" t="s">
        <v>25</v>
      </c>
      <c r="L7" s="7" t="s">
        <v>41</v>
      </c>
    </row>
    <row r="8" spans="1:12" x14ac:dyDescent="0.3">
      <c r="A8" t="s">
        <v>49</v>
      </c>
      <c r="C8" s="1" t="s">
        <v>3</v>
      </c>
      <c r="L8" s="8" t="s">
        <v>42</v>
      </c>
    </row>
    <row r="9" spans="1:12" x14ac:dyDescent="0.3">
      <c r="A9" t="s">
        <v>50</v>
      </c>
      <c r="L9" s="9" t="s">
        <v>43</v>
      </c>
    </row>
    <row r="10" spans="1:12" x14ac:dyDescent="0.3">
      <c r="A10" t="s">
        <v>51</v>
      </c>
      <c r="L10" t="s">
        <v>96</v>
      </c>
    </row>
    <row r="11" spans="1:12" x14ac:dyDescent="0.3">
      <c r="A11" s="1" t="s">
        <v>52</v>
      </c>
    </row>
    <row r="12" spans="1:12" x14ac:dyDescent="0.3">
      <c r="A12" s="1" t="s">
        <v>53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エントリーフォーム①</vt:lpstr>
      <vt:lpstr>エントリーフォーム②</vt:lpstr>
      <vt:lpstr>Sheet4</vt:lpstr>
      <vt:lpstr>あ行</vt:lpstr>
      <vt:lpstr>か行</vt:lpstr>
      <vt:lpstr>さ行</vt:lpstr>
      <vt:lpstr>た行</vt:lpstr>
      <vt:lpstr>は行</vt:lpstr>
      <vt:lpstr>ま行</vt:lpstr>
      <vt:lpstr>や行</vt:lpstr>
      <vt:lpstr>わ行</vt:lpstr>
      <vt:lpstr>英字</vt:lpstr>
      <vt:lpstr>頭文字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hisamatsu yasushi</dc:creator>
  <cp:lastModifiedBy>エミコ 小林</cp:lastModifiedBy>
  <dcterms:created xsi:type="dcterms:W3CDTF">2024-07-18T05:42:26Z</dcterms:created>
  <dcterms:modified xsi:type="dcterms:W3CDTF">2026-01-04T01:26:06Z</dcterms:modified>
</cp:coreProperties>
</file>